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AA4" i="63" s="1"/>
  <c r="X5" i="14"/>
  <c r="Y5"/>
  <c r="Z5"/>
  <c r="AA5"/>
  <c r="AB5"/>
  <c r="AA5" i="63" s="1"/>
  <c r="AC5" i="14"/>
  <c r="X6"/>
  <c r="Y6"/>
  <c r="Z6"/>
  <c r="AA6"/>
  <c r="AB6"/>
  <c r="AC6"/>
  <c r="AA6" i="63" s="1"/>
  <c r="X7" i="14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A11" i="63" s="1"/>
  <c r="AC11" i="14"/>
  <c r="X12"/>
  <c r="Y12"/>
  <c r="Z12"/>
  <c r="AA12"/>
  <c r="AB12"/>
  <c r="AC12"/>
  <c r="AA12" i="63" s="1"/>
  <c r="X13" i="14"/>
  <c r="Y13"/>
  <c r="Z13"/>
  <c r="AA13"/>
  <c r="AB13"/>
  <c r="AA13" i="63" s="1"/>
  <c r="AC13" i="14"/>
  <c r="X14"/>
  <c r="Y14"/>
  <c r="Z14"/>
  <c r="AA14"/>
  <c r="AB14"/>
  <c r="AC14"/>
  <c r="AA14" i="63" s="1"/>
  <c r="X15" i="14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A19" i="63" s="1"/>
  <c r="AC19" i="14"/>
  <c r="X20"/>
  <c r="Y20"/>
  <c r="Z20"/>
  <c r="AA20"/>
  <c r="AB20"/>
  <c r="AC20"/>
  <c r="AA20" i="63" s="1"/>
  <c r="X21" i="14"/>
  <c r="Y21"/>
  <c r="Z21"/>
  <c r="AA21"/>
  <c r="AB21"/>
  <c r="AA21" i="63" s="1"/>
  <c r="AC21" i="14"/>
  <c r="X22"/>
  <c r="Y22"/>
  <c r="Z22"/>
  <c r="AA22"/>
  <c r="AB22"/>
  <c r="AC22"/>
  <c r="AA22" i="63" s="1"/>
  <c r="X23" i="14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A27" i="63" s="1"/>
  <c r="AC27" i="14"/>
  <c r="X28"/>
  <c r="Y28"/>
  <c r="Z28"/>
  <c r="AA28"/>
  <c r="AB28"/>
  <c r="AC28"/>
  <c r="AA28" i="63" s="1"/>
  <c r="X29" i="14"/>
  <c r="Y29"/>
  <c r="Z29"/>
  <c r="AA29"/>
  <c r="AB29"/>
  <c r="AA29" i="63" s="1"/>
  <c r="AC29" i="14"/>
  <c r="X30"/>
  <c r="Y30"/>
  <c r="Z30"/>
  <c r="AA30"/>
  <c r="AB30"/>
  <c r="AC30"/>
  <c r="AA30" i="63" s="1"/>
  <c r="X31" i="14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A35" i="63" s="1"/>
  <c r="AC35" i="14"/>
  <c r="X36"/>
  <c r="Y36"/>
  <c r="Z36"/>
  <c r="AA36"/>
  <c r="AB36"/>
  <c r="AC36"/>
  <c r="AA36" i="63" s="1"/>
  <c r="X37" i="14"/>
  <c r="Y37"/>
  <c r="Z37"/>
  <c r="AA37"/>
  <c r="AB37"/>
  <c r="AA37" i="63" s="1"/>
  <c r="AC37" i="14"/>
  <c r="X38"/>
  <c r="Y38"/>
  <c r="Z38"/>
  <c r="AA38"/>
  <c r="AB38"/>
  <c r="AC38"/>
  <c r="AA38" i="63" s="1"/>
  <c r="X39" i="14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A43" i="63" s="1"/>
  <c r="AC43" i="14"/>
  <c r="X44"/>
  <c r="Y44"/>
  <c r="Z44"/>
  <c r="AA44"/>
  <c r="AB44"/>
  <c r="AC44"/>
  <c r="AA44" i="63" s="1"/>
  <c r="X45" i="14"/>
  <c r="Y45"/>
  <c r="Z45"/>
  <c r="AA45"/>
  <c r="AB45"/>
  <c r="AA45" i="63" s="1"/>
  <c r="AC45" i="14"/>
  <c r="X46"/>
  <c r="Y46"/>
  <c r="Z46"/>
  <c r="AA46"/>
  <c r="AB46"/>
  <c r="AC46"/>
  <c r="AA46" i="63" s="1"/>
  <c r="X47" i="14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A51" i="63" s="1"/>
  <c r="AC51" i="14"/>
  <c r="X52"/>
  <c r="Y52"/>
  <c r="Z52"/>
  <c r="AA52"/>
  <c r="AB52"/>
  <c r="AC52"/>
  <c r="AA52" i="63" s="1"/>
  <c r="X53" i="14"/>
  <c r="Y53"/>
  <c r="Z53"/>
  <c r="AA53"/>
  <c r="AB53"/>
  <c r="AA53" i="63" s="1"/>
  <c r="AC53" i="14"/>
  <c r="X54"/>
  <c r="Y54"/>
  <c r="Z54"/>
  <c r="AA54"/>
  <c r="AB54"/>
  <c r="AC54"/>
  <c r="AA54" i="63" s="1"/>
  <c r="X55" i="14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A59" i="63" s="1"/>
  <c r="AC59" i="14"/>
  <c r="X60"/>
  <c r="Y60"/>
  <c r="Z60"/>
  <c r="AA60"/>
  <c r="AB60"/>
  <c r="AC60"/>
  <c r="AA60" i="63" s="1"/>
  <c r="X61" i="14"/>
  <c r="Y61"/>
  <c r="Z61"/>
  <c r="AA61"/>
  <c r="AB61"/>
  <c r="AA61" i="63" s="1"/>
  <c r="AC61" i="14"/>
  <c r="X62"/>
  <c r="Y62"/>
  <c r="Z62"/>
  <c r="AA62"/>
  <c r="AB62"/>
  <c r="AC62"/>
  <c r="AA62" i="63" s="1"/>
  <c r="X63" i="14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A67" i="63" s="1"/>
  <c r="AC67" i="14"/>
  <c r="X68"/>
  <c r="Y68"/>
  <c r="Z68"/>
  <c r="AA68"/>
  <c r="AB68"/>
  <c r="AC68"/>
  <c r="AA68" i="63" s="1"/>
  <c r="X69" i="14"/>
  <c r="Y69"/>
  <c r="Z69"/>
  <c r="AA69"/>
  <c r="AB69"/>
  <c r="AA69" i="63" s="1"/>
  <c r="AC69" i="14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A75" i="63" s="1"/>
  <c r="AC75" i="14"/>
  <c r="X76"/>
  <c r="Y76"/>
  <c r="Z76"/>
  <c r="AA76"/>
  <c r="AB76"/>
  <c r="AC76"/>
  <c r="AA76" i="63" s="1"/>
  <c r="X77" i="14"/>
  <c r="Y77"/>
  <c r="Z77"/>
  <c r="AA77"/>
  <c r="AB77"/>
  <c r="AA77" i="63" s="1"/>
  <c r="AC77" i="14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A83" i="63" s="1"/>
  <c r="AC83" i="14"/>
  <c r="X84"/>
  <c r="Y84"/>
  <c r="Z84"/>
  <c r="AA84"/>
  <c r="AB84"/>
  <c r="AC84"/>
  <c r="AA84" i="63" s="1"/>
  <c r="X85" i="14"/>
  <c r="Y85"/>
  <c r="Z85"/>
  <c r="AA85"/>
  <c r="AB85"/>
  <c r="AA85" i="63" s="1"/>
  <c r="AC85" i="14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AA90" i="63" s="1"/>
  <c r="X91" i="14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A95" i="63" s="1"/>
  <c r="AC95" i="14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A3" i="63" s="1"/>
  <c r="AC3" i="14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B4"/>
  <c r="Y5"/>
  <c r="Z5"/>
  <c r="Y6"/>
  <c r="Z6"/>
  <c r="Y7"/>
  <c r="Z7"/>
  <c r="AA7"/>
  <c r="AB7"/>
  <c r="Y8"/>
  <c r="Z8"/>
  <c r="AA8"/>
  <c r="AB8"/>
  <c r="Y9"/>
  <c r="Z9"/>
  <c r="AA9"/>
  <c r="Y10"/>
  <c r="Z10"/>
  <c r="AA10"/>
  <c r="Y11"/>
  <c r="Z11"/>
  <c r="AB11"/>
  <c r="Y12"/>
  <c r="Z12"/>
  <c r="AB12"/>
  <c r="Y13"/>
  <c r="Z13"/>
  <c r="Y14"/>
  <c r="Z14"/>
  <c r="Y15"/>
  <c r="Z15"/>
  <c r="AA15"/>
  <c r="AB15"/>
  <c r="Y16"/>
  <c r="Z16"/>
  <c r="AA16"/>
  <c r="AB16"/>
  <c r="Y17"/>
  <c r="Z17"/>
  <c r="AA17"/>
  <c r="Y18"/>
  <c r="Z18"/>
  <c r="AA18"/>
  <c r="Y19"/>
  <c r="Z19"/>
  <c r="AB19"/>
  <c r="Y20"/>
  <c r="Z20"/>
  <c r="AB20"/>
  <c r="Y21"/>
  <c r="Z21"/>
  <c r="Y22"/>
  <c r="Z22"/>
  <c r="Y23"/>
  <c r="Z23"/>
  <c r="AA23"/>
  <c r="AB23"/>
  <c r="Y24"/>
  <c r="Z24"/>
  <c r="AA24"/>
  <c r="AB24"/>
  <c r="Y25"/>
  <c r="Z25"/>
  <c r="AA25"/>
  <c r="Y26"/>
  <c r="Z26"/>
  <c r="AA26"/>
  <c r="Y27"/>
  <c r="Z27"/>
  <c r="AB27"/>
  <c r="Y28"/>
  <c r="Z28"/>
  <c r="AB28"/>
  <c r="Y29"/>
  <c r="Z29"/>
  <c r="Y30"/>
  <c r="Z30"/>
  <c r="Y31"/>
  <c r="Z31"/>
  <c r="AA31"/>
  <c r="AB31"/>
  <c r="Y32"/>
  <c r="Z32"/>
  <c r="AA32"/>
  <c r="AB32"/>
  <c r="Y33"/>
  <c r="Z33"/>
  <c r="AA33"/>
  <c r="Y34"/>
  <c r="Z34"/>
  <c r="AA34"/>
  <c r="Y35"/>
  <c r="Z35"/>
  <c r="AB35"/>
  <c r="Y36"/>
  <c r="Z36"/>
  <c r="AB36"/>
  <c r="Y37"/>
  <c r="Z37"/>
  <c r="Y38"/>
  <c r="Z38"/>
  <c r="Y39"/>
  <c r="Z39"/>
  <c r="AA39"/>
  <c r="AB39"/>
  <c r="Y40"/>
  <c r="Z40"/>
  <c r="AA40"/>
  <c r="AB40"/>
  <c r="Y41"/>
  <c r="Z41"/>
  <c r="AA41"/>
  <c r="Y42"/>
  <c r="Z42"/>
  <c r="AA42"/>
  <c r="Y43"/>
  <c r="Z43"/>
  <c r="AB43"/>
  <c r="Y44"/>
  <c r="Z44"/>
  <c r="AB44"/>
  <c r="Y45"/>
  <c r="Z45"/>
  <c r="Y46"/>
  <c r="Z46"/>
  <c r="Y47"/>
  <c r="Z47"/>
  <c r="AA47"/>
  <c r="AB47"/>
  <c r="Y48"/>
  <c r="Z48"/>
  <c r="AA48"/>
  <c r="AB48"/>
  <c r="Y49"/>
  <c r="Z49"/>
  <c r="AA49"/>
  <c r="Y50"/>
  <c r="Z50"/>
  <c r="AA50"/>
  <c r="Y51"/>
  <c r="Z51"/>
  <c r="AB51"/>
  <c r="Y52"/>
  <c r="Z52"/>
  <c r="AB52"/>
  <c r="Y53"/>
  <c r="Z53"/>
  <c r="Y54"/>
  <c r="Z54"/>
  <c r="Y55"/>
  <c r="Z55"/>
  <c r="AA55"/>
  <c r="AB55"/>
  <c r="Y56"/>
  <c r="Z56"/>
  <c r="AA56"/>
  <c r="AB56"/>
  <c r="Y57"/>
  <c r="Z57"/>
  <c r="AA57"/>
  <c r="Y58"/>
  <c r="Z58"/>
  <c r="AA58"/>
  <c r="Y59"/>
  <c r="Z59"/>
  <c r="AB59"/>
  <c r="Y60"/>
  <c r="Z60"/>
  <c r="AB60"/>
  <c r="Y61"/>
  <c r="Z61"/>
  <c r="Y62"/>
  <c r="Z62"/>
  <c r="Y63"/>
  <c r="Z63"/>
  <c r="AA63"/>
  <c r="AB63"/>
  <c r="Y64"/>
  <c r="Z64"/>
  <c r="AA64"/>
  <c r="AB64"/>
  <c r="Y65"/>
  <c r="Z65"/>
  <c r="AA65"/>
  <c r="Y66"/>
  <c r="Z66"/>
  <c r="AA66"/>
  <c r="Y67"/>
  <c r="Z67"/>
  <c r="AB67"/>
  <c r="Y68"/>
  <c r="Z68"/>
  <c r="AB68"/>
  <c r="Y69"/>
  <c r="Z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B75"/>
  <c r="Y76"/>
  <c r="Z76"/>
  <c r="AB76"/>
  <c r="Y77"/>
  <c r="Z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B83"/>
  <c r="Y84"/>
  <c r="Z84"/>
  <c r="AB84"/>
  <c r="Y85"/>
  <c r="Z85"/>
  <c r="Y86"/>
  <c r="Z86"/>
  <c r="AA86"/>
  <c r="Y87"/>
  <c r="Z87"/>
  <c r="AA87"/>
  <c r="Y88"/>
  <c r="Z88"/>
  <c r="AA88"/>
  <c r="AB88"/>
  <c r="Y89"/>
  <c r="Z89"/>
  <c r="AA89"/>
  <c r="Y90"/>
  <c r="Z90"/>
  <c r="Y91"/>
  <c r="Z91"/>
  <c r="AA91"/>
  <c r="Y92"/>
  <c r="Z92"/>
  <c r="AA92"/>
  <c r="AB92"/>
  <c r="Y93"/>
  <c r="Z93"/>
  <c r="AA93"/>
  <c r="Y94"/>
  <c r="Z94"/>
  <c r="AA94"/>
  <c r="Y95"/>
  <c r="Z95"/>
  <c r="Y96"/>
  <c r="Z96"/>
  <c r="AA96"/>
  <c r="AB96"/>
  <c r="Y97"/>
  <c r="Z97"/>
  <c r="AA97"/>
  <c r="Y98"/>
  <c r="Z98"/>
  <c r="AA98"/>
  <c r="AB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60" i="62" l="1"/>
  <c r="AB56"/>
  <c r="AB52"/>
  <c r="AB48"/>
  <c r="AB44"/>
  <c r="AB40"/>
  <c r="AB36"/>
  <c r="AB32"/>
  <c r="AB24"/>
  <c r="AB20"/>
  <c r="BM99" i="14"/>
  <c r="AB82" i="63"/>
  <c r="AB82" i="61"/>
  <c r="AB70"/>
  <c r="AB5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L5" i="66" s="1"/>
  <c r="O5" s="1"/>
  <c r="D5" i="58" s="1"/>
  <c r="C6" i="39"/>
  <c r="C7"/>
  <c r="C8"/>
  <c r="C9"/>
  <c r="L9" i="66" s="1"/>
  <c r="O9" s="1"/>
  <c r="D9" i="58" s="1"/>
  <c r="C10" i="39"/>
  <c r="C11"/>
  <c r="C12"/>
  <c r="C13"/>
  <c r="L13" i="66" s="1"/>
  <c r="O13" s="1"/>
  <c r="D13" i="58" s="1"/>
  <c r="C14" i="39"/>
  <c r="C15"/>
  <c r="C16"/>
  <c r="C17"/>
  <c r="L17" i="66" s="1"/>
  <c r="O17" s="1"/>
  <c r="D17" i="58" s="1"/>
  <c r="C18" i="39"/>
  <c r="C19"/>
  <c r="C20"/>
  <c r="C21"/>
  <c r="L21" i="66" s="1"/>
  <c r="O21" s="1"/>
  <c r="D21" i="58" s="1"/>
  <c r="C22" i="39"/>
  <c r="C23"/>
  <c r="C24"/>
  <c r="C25"/>
  <c r="L25" i="66" s="1"/>
  <c r="O25" s="1"/>
  <c r="D25" i="58" s="1"/>
  <c r="C26" i="39"/>
  <c r="C27"/>
  <c r="C28"/>
  <c r="C29"/>
  <c r="L29" i="66" s="1"/>
  <c r="O29" s="1"/>
  <c r="D29" i="58" s="1"/>
  <c r="C30" i="39"/>
  <c r="C31"/>
  <c r="C32"/>
  <c r="C33"/>
  <c r="L33" i="66" s="1"/>
  <c r="O33" s="1"/>
  <c r="D33" i="58" s="1"/>
  <c r="C34" i="39"/>
  <c r="C35"/>
  <c r="C36"/>
  <c r="C37"/>
  <c r="L37" i="66" s="1"/>
  <c r="O37" s="1"/>
  <c r="D37" i="58" s="1"/>
  <c r="C38" i="39"/>
  <c r="C39"/>
  <c r="C40"/>
  <c r="L40" i="66" s="1"/>
  <c r="N40" s="1"/>
  <c r="E40" i="57" s="1"/>
  <c r="C41" i="39"/>
  <c r="L41" i="66" s="1"/>
  <c r="O41" s="1"/>
  <c r="D41" i="58" s="1"/>
  <c r="C42" i="39"/>
  <c r="C43"/>
  <c r="L43" i="66" s="1"/>
  <c r="M43" s="1"/>
  <c r="D43" i="57" s="1"/>
  <c r="C44" i="39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K43"/>
  <c r="F43"/>
  <c r="L42"/>
  <c r="P42" s="1"/>
  <c r="E42" i="58" s="1"/>
  <c r="K42" i="66"/>
  <c r="F42"/>
  <c r="K41"/>
  <c r="F41"/>
  <c r="K40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K33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K29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K25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K21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K17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K13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K9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F96"/>
  <c r="U95"/>
  <c r="N95"/>
  <c r="F95"/>
  <c r="U94"/>
  <c r="N94"/>
  <c r="F94"/>
  <c r="AD93"/>
  <c r="U93"/>
  <c r="N93"/>
  <c r="F93"/>
  <c r="AD92"/>
  <c r="U92"/>
  <c r="F92"/>
  <c r="U91"/>
  <c r="N91"/>
  <c r="F91"/>
  <c r="U90"/>
  <c r="N90"/>
  <c r="F90"/>
  <c r="AD89"/>
  <c r="U89"/>
  <c r="N89"/>
  <c r="F89"/>
  <c r="AD88"/>
  <c r="U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M99" i="62" l="1"/>
  <c r="N88"/>
  <c r="N92"/>
  <c r="N96"/>
  <c r="F79"/>
  <c r="F83" i="56"/>
  <c r="F87" i="55"/>
  <c r="F4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G4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O38" s="1"/>
  <c r="N42"/>
  <c r="N46"/>
  <c r="N54"/>
  <c r="N58"/>
  <c r="O58" s="1"/>
  <c r="N62"/>
  <c r="N66"/>
  <c r="N70"/>
  <c r="N74"/>
  <c r="O74" s="1"/>
  <c r="N78"/>
  <c r="N9"/>
  <c r="N13"/>
  <c r="N25"/>
  <c r="N29"/>
  <c r="N41"/>
  <c r="O41" s="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O82" s="1"/>
  <c r="N83"/>
  <c r="N86"/>
  <c r="N87"/>
  <c r="N90"/>
  <c r="O90" s="1"/>
  <c r="N91"/>
  <c r="O91" s="1"/>
  <c r="N95"/>
  <c r="N4" i="56"/>
  <c r="O4" s="1"/>
  <c r="N8"/>
  <c r="N12"/>
  <c r="N16"/>
  <c r="N20"/>
  <c r="N24"/>
  <c r="O24" s="1"/>
  <c r="N28"/>
  <c r="N32"/>
  <c r="N36"/>
  <c r="O36" s="1"/>
  <c r="N40"/>
  <c r="O40" s="1"/>
  <c r="N44"/>
  <c r="N48"/>
  <c r="O48" s="1"/>
  <c r="N52"/>
  <c r="N55"/>
  <c r="O55" s="1"/>
  <c r="N56"/>
  <c r="N59"/>
  <c r="O59" s="1"/>
  <c r="N60"/>
  <c r="O60" s="1"/>
  <c r="N63"/>
  <c r="O63" s="1"/>
  <c r="N64"/>
  <c r="N67"/>
  <c r="O67" s="1"/>
  <c r="N68"/>
  <c r="N71"/>
  <c r="O71" s="1"/>
  <c r="N72"/>
  <c r="N75"/>
  <c r="O75" s="1"/>
  <c r="N76"/>
  <c r="O76" s="1"/>
  <c r="N79"/>
  <c r="O79" s="1"/>
  <c r="N80"/>
  <c r="N83"/>
  <c r="O83" s="1"/>
  <c r="N84"/>
  <c r="N87"/>
  <c r="O87" s="1"/>
  <c r="N88"/>
  <c r="N91"/>
  <c r="O91" s="1"/>
  <c r="N92"/>
  <c r="O92" s="1"/>
  <c r="N95"/>
  <c r="N96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32"/>
  <c r="V40"/>
  <c r="V47"/>
  <c r="V59"/>
  <c r="V16"/>
  <c r="O16"/>
  <c r="V31"/>
  <c r="V43"/>
  <c r="O87"/>
  <c r="V87"/>
  <c r="V98"/>
  <c r="O98"/>
  <c r="V10" i="56"/>
  <c r="O10"/>
  <c r="V19"/>
  <c r="O19"/>
  <c r="V24"/>
  <c r="V26"/>
  <c r="O26"/>
  <c r="V35"/>
  <c r="O35"/>
  <c r="V40"/>
  <c r="V42"/>
  <c r="O42"/>
  <c r="V51"/>
  <c r="O51"/>
  <c r="O24" i="57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F45"/>
  <c r="O46"/>
  <c r="V54"/>
  <c r="G58"/>
  <c r="N60"/>
  <c r="O60" s="1"/>
  <c r="F61"/>
  <c r="O64"/>
  <c r="O72"/>
  <c r="O80"/>
  <c r="O92"/>
  <c r="O13" i="56"/>
  <c r="O29"/>
  <c r="O45"/>
  <c r="O65"/>
  <c r="O73"/>
  <c r="V3" i="55"/>
  <c r="V62"/>
  <c r="V66"/>
  <c r="O66"/>
  <c r="V74"/>
  <c r="O74"/>
  <c r="V82"/>
  <c r="V94"/>
  <c r="O94"/>
  <c r="V4" i="56"/>
  <c r="V6"/>
  <c r="O6"/>
  <c r="V15"/>
  <c r="O15"/>
  <c r="V22"/>
  <c r="O22"/>
  <c r="V31"/>
  <c r="O31"/>
  <c r="V36"/>
  <c r="V38"/>
  <c r="V47"/>
  <c r="O47"/>
  <c r="V54"/>
  <c r="O54"/>
  <c r="V59"/>
  <c r="V62"/>
  <c r="O62"/>
  <c r="V67"/>
  <c r="V70"/>
  <c r="O70"/>
  <c r="V75"/>
  <c r="V78"/>
  <c r="O78"/>
  <c r="V83"/>
  <c r="V86"/>
  <c r="V91"/>
  <c r="V94"/>
  <c r="V68" i="57"/>
  <c r="V12" i="55"/>
  <c r="O17"/>
  <c r="V17"/>
  <c r="V28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O70"/>
  <c r="V78"/>
  <c r="O78"/>
  <c r="V86"/>
  <c r="O86"/>
  <c r="V91"/>
  <c r="V7" i="56"/>
  <c r="O7"/>
  <c r="V14"/>
  <c r="V23"/>
  <c r="O23"/>
  <c r="V30"/>
  <c r="O30"/>
  <c r="V39"/>
  <c r="O39"/>
  <c r="V44"/>
  <c r="V46"/>
  <c r="O46"/>
  <c r="V55"/>
  <c r="V58"/>
  <c r="V63"/>
  <c r="V66"/>
  <c r="O66"/>
  <c r="V71"/>
  <c r="V74"/>
  <c r="V79"/>
  <c r="V82"/>
  <c r="V87"/>
  <c r="V90"/>
  <c r="V95"/>
  <c r="O95"/>
  <c r="V98"/>
  <c r="J99" i="55"/>
  <c r="G6"/>
  <c r="O7"/>
  <c r="N24"/>
  <c r="N40"/>
  <c r="O40" s="1"/>
  <c r="N56"/>
  <c r="O56" s="1"/>
  <c r="O71"/>
  <c r="O96"/>
  <c r="V25" i="58"/>
  <c r="V38"/>
  <c r="V41"/>
  <c r="V54"/>
  <c r="O57"/>
  <c r="V70"/>
  <c r="V86"/>
  <c r="V63" i="55"/>
  <c r="V67"/>
  <c r="V71"/>
  <c r="V75"/>
  <c r="V83"/>
  <c r="G3" i="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37"/>
  <c r="V50"/>
  <c r="V98"/>
  <c r="V64" i="55"/>
  <c r="V68"/>
  <c r="V72"/>
  <c r="V76"/>
  <c r="V80"/>
  <c r="V88"/>
  <c r="V92"/>
  <c r="V96"/>
  <c r="F3" i="56"/>
  <c r="F99" s="1"/>
  <c r="V5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46"/>
  <c r="V49"/>
  <c r="V62"/>
  <c r="O65"/>
  <c r="V78"/>
  <c r="O81"/>
  <c r="V94"/>
  <c r="V97"/>
  <c r="N3" i="56"/>
  <c r="G88" i="57"/>
  <c r="N90"/>
  <c r="F91"/>
  <c r="K99" i="58"/>
  <c r="U99"/>
  <c r="F9"/>
  <c r="F17"/>
  <c r="V26"/>
  <c r="O26"/>
  <c r="V42"/>
  <c r="O42"/>
  <c r="V58"/>
  <c r="V61"/>
  <c r="V74"/>
  <c r="O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4" i="57" l="1"/>
  <c r="O17" i="58"/>
  <c r="O88" i="56"/>
  <c r="O80"/>
  <c r="O72"/>
  <c r="O64"/>
  <c r="O44"/>
  <c r="O11" i="57"/>
  <c r="O9" i="58"/>
  <c r="O9" i="56"/>
  <c r="O63" i="55"/>
  <c r="O56" i="56"/>
  <c r="O52"/>
  <c r="O96"/>
  <c r="O84"/>
  <c r="O95" i="55"/>
  <c r="G24"/>
  <c r="V24" s="1"/>
  <c r="E99"/>
  <c r="O9"/>
  <c r="O44"/>
  <c r="V9" i="56"/>
  <c r="E99"/>
  <c r="G8"/>
  <c r="V8" s="1"/>
  <c r="O28"/>
  <c r="O25"/>
  <c r="D99" i="55"/>
  <c r="O11"/>
  <c r="V93" i="58"/>
  <c r="O29"/>
  <c r="V66"/>
  <c r="O53"/>
  <c r="O45"/>
  <c r="G91"/>
  <c r="V77"/>
  <c r="G75"/>
  <c r="G59"/>
  <c r="G43"/>
  <c r="G27"/>
  <c r="E99"/>
  <c r="G11"/>
  <c r="V11" s="1"/>
  <c r="O14"/>
  <c r="D99"/>
  <c r="G25" i="57"/>
  <c r="V25" s="1"/>
  <c r="G9"/>
  <c r="V9" s="1"/>
  <c r="O56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5"/>
  <c r="O9"/>
  <c r="O8" i="56"/>
  <c r="O49" i="55"/>
  <c r="O24"/>
  <c r="O12" i="56"/>
  <c r="O21" i="57"/>
  <c r="O91" i="58"/>
  <c r="V91"/>
  <c r="V75"/>
  <c r="O75"/>
  <c r="O59"/>
  <c r="V59"/>
  <c r="V43"/>
  <c r="O43"/>
  <c r="V27"/>
  <c r="O27"/>
  <c r="O11"/>
  <c r="O56"/>
  <c r="O61" i="57"/>
  <c r="V53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CG47"/>
  <c r="CG95"/>
  <c r="CO93"/>
  <c r="BY95"/>
  <c r="CM95"/>
  <c r="CT95"/>
  <c r="DA95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DI62" s="1"/>
  <c r="E62" i="40" s="1"/>
  <c r="BM42" i="54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DI30" s="1"/>
  <c r="E30" i="40" s="1"/>
  <c r="AR34" i="54"/>
  <c r="AY3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BF68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BF91"/>
  <c r="BF92"/>
  <c r="DH92" s="1"/>
  <c r="D92" i="40" s="1"/>
  <c r="BF97" i="54"/>
  <c r="DI5"/>
  <c r="E5" i="40" s="1"/>
  <c r="BF17" i="54"/>
  <c r="BF30"/>
  <c r="DH30" s="1"/>
  <c r="D30" i="40" s="1"/>
  <c r="DJ34" i="5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DH60" s="1"/>
  <c r="D60" i="40" s="1"/>
  <c r="BF63" i="54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BF93"/>
  <c r="DI93"/>
  <c r="E93" i="40" s="1"/>
  <c r="BF95" i="54"/>
  <c r="BF98"/>
  <c r="AY4"/>
  <c r="AY6"/>
  <c r="AY8"/>
  <c r="AY9"/>
  <c r="AY15"/>
  <c r="DG15" s="1"/>
  <c r="C15" i="40" s="1"/>
  <c r="DJ15" i="54"/>
  <c r="F15" i="40" s="1"/>
  <c r="AY17" i="54"/>
  <c r="DG17" s="1"/>
  <c r="C17" i="40" s="1"/>
  <c r="AY19" i="54"/>
  <c r="DG19" s="1"/>
  <c r="C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AY72" i="54"/>
  <c r="DJ72"/>
  <c r="F72" i="40" s="1"/>
  <c r="AY79" i="54"/>
  <c r="AY81"/>
  <c r="AY83"/>
  <c r="AY86"/>
  <c r="DG86" s="1"/>
  <c r="C86" i="40" s="1"/>
  <c r="AY95" i="54"/>
  <c r="AY97"/>
  <c r="DG97" s="1"/>
  <c r="C97" i="40" s="1"/>
  <c r="AY22" i="54"/>
  <c r="AY25"/>
  <c r="DG25" s="1"/>
  <c r="C25" i="40" s="1"/>
  <c r="DJ25" i="54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AY94"/>
  <c r="AV99"/>
  <c r="DH4"/>
  <c r="D4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I71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11" i="54"/>
  <c r="E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22" i="54"/>
  <c r="C22" i="40" s="1"/>
  <c r="DG28" i="54"/>
  <c r="C28" i="40" s="1"/>
  <c r="AR30" i="54"/>
  <c r="DF30" s="1"/>
  <c r="B30" i="40" s="1"/>
  <c r="DG30" i="54"/>
  <c r="C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I9" i="54" l="1"/>
  <c r="DD20"/>
  <c r="DD87"/>
  <c r="DD71"/>
  <c r="DD55"/>
  <c r="CW16"/>
  <c r="CP44"/>
  <c r="CP12"/>
  <c r="CI17"/>
  <c r="CI37"/>
  <c r="CB61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99" i="30"/>
  <c r="AE99" i="29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C7" i="30"/>
  <c r="AD7" s="1"/>
  <c r="AC11"/>
  <c r="AD11" s="1"/>
  <c r="AC15"/>
  <c r="AC19"/>
  <c r="AC23"/>
  <c r="AC27"/>
  <c r="AC31"/>
  <c r="AC35"/>
  <c r="AC39"/>
  <c r="AC43"/>
  <c r="AC47"/>
  <c r="AC51"/>
  <c r="AC55"/>
  <c r="AC59"/>
  <c r="AC63"/>
  <c r="AC67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5"/>
  <c r="AD59"/>
  <c r="AD63"/>
  <c r="AD67"/>
  <c r="AD50"/>
  <c r="AD62"/>
  <c r="AD7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AC4" i="27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N16" i="27" s="1"/>
  <c r="K16" i="53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J17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O16" i="63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O46" i="14"/>
  <c r="E46" i="62" s="1"/>
  <c r="G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V46" i="62"/>
  <c r="O46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J50" s="1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N68" i="28" s="1"/>
  <c r="L68" i="53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N72" i="28" s="1"/>
  <c r="L72" i="53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V69" i="61"/>
  <c r="G72" i="44"/>
  <c r="V70" i="14"/>
  <c r="R70"/>
  <c r="T70"/>
  <c r="O70"/>
  <c r="B73" i="44"/>
  <c r="A73"/>
  <c r="H70" i="14"/>
  <c r="D72" i="44"/>
  <c r="AF75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AQ70" i="14"/>
  <c r="E70" i="63" s="1"/>
  <c r="S71" i="14"/>
  <c r="U70"/>
  <c r="H73" i="44" s="1"/>
  <c r="Q71" i="14"/>
  <c r="AP69"/>
  <c r="D69" i="63" s="1"/>
  <c r="G69" s="1"/>
  <c r="AC72" i="28" l="1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3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O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J90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<sst xmlns="http://schemas.openxmlformats.org/spreadsheetml/2006/main" count="8033" uniqueCount="536">
  <si>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</si>
  <si>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</si>
  <si>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</si>
  <si>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</si>
  <si>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</si>
  <si>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</si>
  <si>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</si>
  <si>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</si>
  <si>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</si>
  <si>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</si>
  <si>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</si>
  <si>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</si>
  <si>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</si>
  <si>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</si>
  <si>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</si>
  <si>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</si>
  <si>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</si>
  <si>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</si>
  <si>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</si>
  <si>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</si>
  <si>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</si>
  <si>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</si>
  <si>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</si>
  <si>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</si>
  <si>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</si>
  <si>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</si>
  <si>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</si>
  <si>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</si>
  <si>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</si>
  <si>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</si>
  <si>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</si>
  <si>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</si>
  <si>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</si>
  <si>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</si>
  <si>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</si>
  <si>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</si>
  <si>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</si>
  <si>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</si>
  <si>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</si>
  <si>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</si>
  <si>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</si>
  <si>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</si>
  <si>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</si>
  <si>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</si>
  <si>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</si>
  <si>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</si>
  <si>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</si>
  <si>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</si>
  <si>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</si>
  <si>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</si>
  <si>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</si>
  <si>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</si>
  <si>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</si>
  <si>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</si>
  <si>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</si>
  <si>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</si>
  <si>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</si>
  <si>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</si>
  <si>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</si>
  <si>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</si>
  <si>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</si>
  <si>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</si>
  <si>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</si>
  <si>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</si>
  <si>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</si>
  <si>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</si>
  <si>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</si>
  <si>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</si>
  <si>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</si>
  <si>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</si>
  <si>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</si>
  <si>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</si>
  <si>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</si>
  <si>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</si>
  <si>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</si>
  <si>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</si>
  <si>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</si>
  <si>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</si>
  <si>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</si>
  <si>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</si>
  <si>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</si>
  <si>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</si>
  <si>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</si>
  <si>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</si>
  <si>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</si>
  <si>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</si>
  <si>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</si>
  <si>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</si>
  <si>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</si>
  <si>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</si>
  <si>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</si>
  <si>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</si>
  <si>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</si>
  <si>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</si>
  <si>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</si>
  <si>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</si>
  <si>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</si>
  <si>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</si>
  <si>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</si>
  <si>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</si>
  <si>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</si>
  <si>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</si>
  <si>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</si>
  <si>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</si>
  <si>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</si>
  <si>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</si>
  <si>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</si>
  <si>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</si>
  <si>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</si>
  <si>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</si>
  <si>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</si>
  <si>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</si>
  <si>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</si>
  <si>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</si>
  <si>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</si>
  <si>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</si>
  <si>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</si>
  <si>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</si>
  <si>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</si>
  <si>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</si>
  <si>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</si>
  <si>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</si>
  <si>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</si>
  <si>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</si>
  <si>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</si>
  <si>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</si>
  <si>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</si>
  <si>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</si>
  <si>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</si>
  <si>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</si>
  <si>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</si>
  <si>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</si>
  <si>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</si>
  <si>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</si>
  <si>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</si>
  <si>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</si>
  <si>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</si>
  <si>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</si>
  <si>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</si>
  <si>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</si>
  <si>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</si>
  <si>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</si>
  <si>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</si>
  <si>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</si>
  <si>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</si>
  <si>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</si>
  <si>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</si>
  <si>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</si>
  <si>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</si>
  <si>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</si>
  <si>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</si>
  <si>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</si>
  <si>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</si>
  <si>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</si>
  <si>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</si>
  <si>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</si>
  <si>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</si>
  <si>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</si>
  <si>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</si>
  <si>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</si>
  <si>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</si>
  <si>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</si>
  <si>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</si>
  <si>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</si>
  <si>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</si>
  <si>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</si>
  <si>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</si>
  <si>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</si>
  <si>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</si>
  <si>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</si>
  <si>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</si>
  <si>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</si>
  <si>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</si>
  <si>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</si>
  <si>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</si>
  <si>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</si>
  <si>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</si>
  <si>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</si>
  <si>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</si>
  <si>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</si>
  <si>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</si>
  <si>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</si>
  <si>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</si>
  <si>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</si>
  <si>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</si>
  <si>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</si>
  <si>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</si>
  <si>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</si>
  <si>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</si>
  <si>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</si>
  <si>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</si>
  <si>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</si>
  <si>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</si>
  <si>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</si>
  <si>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</si>
  <si>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</si>
  <si>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</si>
  <si>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</si>
  <si>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</si>
  <si>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</si>
  <si>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</si>
  <si>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</si>
  <si>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</si>
  <si>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</si>
  <si>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</si>
  <si>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</si>
  <si>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</si>
  <si>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</si>
  <si>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</si>
  <si>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</si>
  <si>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</si>
  <si>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</si>
  <si>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</si>
  <si>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</si>
  <si>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</si>
  <si>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</si>
  <si>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</si>
  <si>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</si>
  <si>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</si>
  <si>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</si>
  <si>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</si>
  <si>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</si>
  <si>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</si>
  <si>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</si>
  <si>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</si>
  <si>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</si>
  <si>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</si>
  <si>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</si>
  <si>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</si>
  <si>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</si>
  <si>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</si>
  <si>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</si>
  <si>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</si>
  <si>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</si>
  <si>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</si>
  <si>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</si>
  <si>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</si>
  <si>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</si>
  <si>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</si>
  <si>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</si>
  <si>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</si>
  <si>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</si>
  <si>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</si>
  <si>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</si>
  <si>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</si>
  <si>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</si>
  <si>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</si>
  <si>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</si>
  <si>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</si>
  <si>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</si>
  <si>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</si>
  <si>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</si>
  <si>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</si>
  <si>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</si>
  <si>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</si>
  <si>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</si>
  <si>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</si>
  <si>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</si>
  <si>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</si>
  <si>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</si>
  <si>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</si>
  <si>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</si>
  <si>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</si>
  <si>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</si>
  <si>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</si>
  <si>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</si>
  <si>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</si>
  <si>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</si>
  <si>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</si>
  <si>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</si>
  <si>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</si>
  <si>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</si>
  <si>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</si>
  <si>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</si>
  <si>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</si>
  <si>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</si>
  <si>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</si>
  <si>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</si>
  <si>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</si>
  <si>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</si>
  <si>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</si>
  <si>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</si>
  <si>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</si>
  <si>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</si>
  <si>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</si>
  <si>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</si>
  <si>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</si>
  <si>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</si>
  <si>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</si>
  <si>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</si>
  <si>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</si>
  <si>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</si>
  <si>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</si>
  <si>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</si>
  <si>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</si>
  <si>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</si>
  <si>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</si>
  <si>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</si>
  <si>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</si>
  <si>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</si>
  <si>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</si>
  <si>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</si>
  <si>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</si>
  <si>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</si>
  <si>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</si>
  <si>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</si>
  <si>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</si>
  <si>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</si>
  <si>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</si>
  <si>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</si>
  <si>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</si>
  <si>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</si>
  <si>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</si>
  <si>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</si>
  <si>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</si>
  <si>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</si>
  <si>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</si>
  <si>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</si>
  <si>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</si>
  <si>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</si>
  <si>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</si>
  <si>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</si>
  <si>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</si>
  <si>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</si>
  <si>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</si>
  <si>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</si>
  <si>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</si>
  <si>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</si>
  <si>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</si>
  <si>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</si>
  <si>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</si>
  <si>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</si>
  <si>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</si>
  <si>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</si>
  <si>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</si>
  <si>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</si>
  <si>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</si>
  <si>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</si>
  <si>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</si>
  <si>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</si>
  <si>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</si>
  <si>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</si>
  <si>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</si>
  <si>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</si>
  <si>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</si>
  <si>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</si>
  <si>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</si>
  <si>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</si>
  <si>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</si>
  <si>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</si>
  <si>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</si>
  <si>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</si>
  <si>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</si>
  <si>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</si>
  <si>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</si>
  <si>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</si>
  <si>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</si>
  <si>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</si>
  <si>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</si>
  <si>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</si>
  <si>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</si>
  <si>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</si>
  <si>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</si>
  <si>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</si>
  <si>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</si>
  <si>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</si>
  <si>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</si>
  <si>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</si>
  <si>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</si>
  <si>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</si>
  <si>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</si>
  <si>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</si>
  <si>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</si>
  <si>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</si>
  <si>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</si>
  <si>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</si>
  <si>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</si>
  <si>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</si>
  <si>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</si>
  <si>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</si>
  <si>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</si>
  <si>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</si>
  <si>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</si>
  <si>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</si>
  <si>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</si>
  <si>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</si>
  <si>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</si>
  <si>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</si>
  <si>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</si>
  <si>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</si>
  <si>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</si>
  <si>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</si>
  <si>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</si>
  <si>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</si>
  <si>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</si>
  <si>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</si>
  <si>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</si>
  <si>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</si>
  <si>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</si>
  <si>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</si>
  <si>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</si>
  <si>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</si>
  <si>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</si>
  <si>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</si>
  <si>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</si>
  <si>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</si>
  <si>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</si>
  <si>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</si>
  <si>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</si>
  <si>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</si>
  <si>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</si>
  <si>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</si>
  <si>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</si>
  <si>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</si>
  <si>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</si>
  <si>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</si>
  <si>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</si>
  <si>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</si>
  <si>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</si>
  <si>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</si>
  <si>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</si>
  <si>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</si>
  <si>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</si>
  <si>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</si>
  <si>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</si>
  <si>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</si>
  <si>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</si>
  <si>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</si>
  <si>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</si>
  <si>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</si>
  <si>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</si>
  <si>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</si>
  <si>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</si>
  <si>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</si>
  <si>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</si>
  <si>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</si>
  <si>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</si>
  <si>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</si>
  <si>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</si>
  <si>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</si>
  <si>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</si>
  <si>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</si>
  <si>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</si>
  <si>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</si>
  <si>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</si>
  <si>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</si>
  <si>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46IS2022/07/21</t>
  </si>
  <si>
    <t>ANTA_CRF(NR-70)</t>
  </si>
  <si>
    <t>ANTA_GF(NR-70)</t>
  </si>
  <si>
    <t>ANTA_LF(NR-70)</t>
  </si>
  <si>
    <t>ANTA_RF(NR-70)</t>
  </si>
  <si>
    <t>AURY_CRF(NR-70)</t>
  </si>
  <si>
    <t>AURY_GF(NR-70)</t>
  </si>
  <si>
    <t>AURY_LF(NR-70)</t>
  </si>
  <si>
    <t>AURY_RF(NR-70)</t>
  </si>
  <si>
    <t>BRBCL(ER-32)</t>
  </si>
  <si>
    <t>BSIUL(NR-70)</t>
  </si>
  <si>
    <t>CHAMERA1(NR-70)</t>
  </si>
  <si>
    <t>CHAMERA2(NR-70)</t>
  </si>
  <si>
    <t>CHAMERA3(NR-70)</t>
  </si>
  <si>
    <t>DADRI_CRF(NR-70)</t>
  </si>
  <si>
    <t>DADRI_GF(NR-70)</t>
  </si>
  <si>
    <t>DADRI_LF(NR-70)</t>
  </si>
  <si>
    <t>DADRI_RF(NR-70)</t>
  </si>
  <si>
    <t>DADRT2(NR-70)</t>
  </si>
  <si>
    <t>DHAULIGNGA(NR-70)</t>
  </si>
  <si>
    <t>DULHASTI(NR-70)</t>
  </si>
  <si>
    <t>FSTPP I &amp; II(ER-32)</t>
  </si>
  <si>
    <t>JHAJJAR(NR-70)</t>
  </si>
  <si>
    <t>KGSU1AND2(SR-49)</t>
  </si>
  <si>
    <t>KGSU3AND4(SR-49)</t>
  </si>
  <si>
    <t>KHSTPP-II(ER-32)</t>
  </si>
  <si>
    <t>KKNP(SR-49)</t>
  </si>
  <si>
    <t>KOTESHWR(NR-70)</t>
  </si>
  <si>
    <t>KUDGI(SR-49)</t>
  </si>
  <si>
    <t>MAPS(SR-49)</t>
  </si>
  <si>
    <t>NAPP(NR-70)</t>
  </si>
  <si>
    <t>NJPC(NR-70)</t>
  </si>
  <si>
    <t>NLCEXP(SR-49)</t>
  </si>
  <si>
    <t>NLCIIST1(SR-49)</t>
  </si>
  <si>
    <t>NLCIIST2(SR-49)</t>
  </si>
  <si>
    <t>NLCTS2EXP(SR-49)</t>
  </si>
  <si>
    <t>NNTPP(SR-49)</t>
  </si>
  <si>
    <t>NTPL(SR-49)</t>
  </si>
  <si>
    <t>PARBATI3(NR-70)</t>
  </si>
  <si>
    <t>RAPPB(NR-70)</t>
  </si>
  <si>
    <t>RAPPC(NR-70)</t>
  </si>
  <si>
    <t>RIHAND1(NR-70)</t>
  </si>
  <si>
    <t>RIHAND2(NR-70)</t>
  </si>
  <si>
    <t>RIHAND3(NR-70)</t>
  </si>
  <si>
    <t>RSTPSU1TO6(SR-49)</t>
  </si>
  <si>
    <t>RSTPSU7(SR-49)</t>
  </si>
  <si>
    <t>SALAL(NR-70)</t>
  </si>
  <si>
    <t>SASAN(WR-32)</t>
  </si>
  <si>
    <t>SEWA2(NR-70)</t>
  </si>
  <si>
    <t>SIMHST2(SR-49)</t>
  </si>
  <si>
    <t>SINGRAULI(NR-70)</t>
  </si>
  <si>
    <t>SINGRAULI_HYDRO(NR-70)</t>
  </si>
  <si>
    <t>TALA(ER-32)</t>
  </si>
  <si>
    <t>TALST2(SR-49)</t>
  </si>
  <si>
    <t>TANAKPUR(NR-70)</t>
  </si>
  <si>
    <t>TEHRI(NR-70)</t>
  </si>
  <si>
    <t>UNCHAHAR1(NR-70)</t>
  </si>
  <si>
    <t>UNCHAHAR2(NR-70)</t>
  </si>
  <si>
    <t>UNCHAHAR3(NR-70)</t>
  </si>
  <si>
    <t>UNCHAHAR4(NR-70)</t>
  </si>
  <si>
    <t>URI2(NR-70)</t>
  </si>
  <si>
    <t>VALLURNTECL(SR-49)</t>
  </si>
  <si>
    <t>APNRL</t>
  </si>
  <si>
    <t>BSHP</t>
  </si>
  <si>
    <t>CHANJUII</t>
  </si>
  <si>
    <t>GBHHPL</t>
  </si>
  <si>
    <t>GEE_HP</t>
  </si>
  <si>
    <t>GOA_Beneficiary</t>
  </si>
  <si>
    <t>HP</t>
  </si>
  <si>
    <t>HP-GOVT</t>
  </si>
  <si>
    <t>ITCWIND</t>
  </si>
  <si>
    <t>JHABUA_IPP</t>
  </si>
  <si>
    <t>JPL-2</t>
  </si>
  <si>
    <t>JPNIGRIE_JNSTPP</t>
  </si>
  <si>
    <t>KSK_MAHANADI</t>
  </si>
  <si>
    <t>KWHEP</t>
  </si>
  <si>
    <t>Manipur_Ben</t>
  </si>
  <si>
    <t>Meghalaya_Ben</t>
  </si>
  <si>
    <t>MSEDCL</t>
  </si>
  <si>
    <t>NBVLIPP</t>
  </si>
  <si>
    <t>NSLSUGAR</t>
  </si>
  <si>
    <t>SAINJ</t>
  </si>
  <si>
    <t>SHPPBPL</t>
  </si>
  <si>
    <t>SIKKIM</t>
  </si>
  <si>
    <t>SINGOLI</t>
  </si>
  <si>
    <t>TANGEDCO</t>
  </si>
  <si>
    <t>Teesta_III</t>
  </si>
  <si>
    <t>VSPL-RAJ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</si>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</sst>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  <xf numFmtId="0" fontId="11" fillId="0" borderId="0" xfId="0" applyFont="1"/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120</v>
          </cell>
          <cell r="C5">
            <v>0</v>
          </cell>
          <cell r="D5">
            <v>190</v>
          </cell>
          <cell r="E5">
            <v>0</v>
          </cell>
          <cell r="H5">
            <v>120</v>
          </cell>
          <cell r="I5">
            <v>0</v>
          </cell>
          <cell r="J5">
            <v>36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190</v>
          </cell>
          <cell r="E6">
            <v>0</v>
          </cell>
          <cell r="H6">
            <v>120</v>
          </cell>
          <cell r="I6">
            <v>0</v>
          </cell>
          <cell r="J6">
            <v>36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190</v>
          </cell>
          <cell r="E7">
            <v>0</v>
          </cell>
          <cell r="H7">
            <v>120</v>
          </cell>
          <cell r="I7">
            <v>0</v>
          </cell>
          <cell r="J7">
            <v>36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190</v>
          </cell>
          <cell r="E8">
            <v>0</v>
          </cell>
          <cell r="H8">
            <v>120</v>
          </cell>
          <cell r="I8">
            <v>0</v>
          </cell>
          <cell r="J8">
            <v>36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190</v>
          </cell>
          <cell r="E9">
            <v>0</v>
          </cell>
          <cell r="H9">
            <v>120</v>
          </cell>
          <cell r="I9">
            <v>0</v>
          </cell>
          <cell r="J9">
            <v>36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190</v>
          </cell>
          <cell r="E10">
            <v>0</v>
          </cell>
          <cell r="H10">
            <v>120</v>
          </cell>
          <cell r="I10">
            <v>0</v>
          </cell>
          <cell r="J10">
            <v>36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190</v>
          </cell>
          <cell r="E11">
            <v>0</v>
          </cell>
          <cell r="H11">
            <v>120</v>
          </cell>
          <cell r="I11">
            <v>0</v>
          </cell>
          <cell r="J11">
            <v>36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190</v>
          </cell>
          <cell r="E12">
            <v>0</v>
          </cell>
          <cell r="H12">
            <v>120</v>
          </cell>
          <cell r="I12">
            <v>0</v>
          </cell>
          <cell r="J12">
            <v>36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190</v>
          </cell>
          <cell r="E13">
            <v>0</v>
          </cell>
          <cell r="H13">
            <v>120</v>
          </cell>
          <cell r="I13">
            <v>0</v>
          </cell>
          <cell r="J13">
            <v>36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190</v>
          </cell>
          <cell r="E14">
            <v>0</v>
          </cell>
          <cell r="H14">
            <v>120</v>
          </cell>
          <cell r="I14">
            <v>0</v>
          </cell>
          <cell r="J14">
            <v>36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190</v>
          </cell>
          <cell r="E15">
            <v>0</v>
          </cell>
          <cell r="H15">
            <v>120</v>
          </cell>
          <cell r="I15">
            <v>0</v>
          </cell>
          <cell r="J15">
            <v>36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190</v>
          </cell>
          <cell r="E16">
            <v>0</v>
          </cell>
          <cell r="H16">
            <v>120</v>
          </cell>
          <cell r="I16">
            <v>0</v>
          </cell>
          <cell r="J16">
            <v>36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190</v>
          </cell>
          <cell r="E17">
            <v>0</v>
          </cell>
          <cell r="H17">
            <v>120</v>
          </cell>
          <cell r="I17">
            <v>0</v>
          </cell>
          <cell r="J17">
            <v>36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190</v>
          </cell>
          <cell r="E18">
            <v>0</v>
          </cell>
          <cell r="H18">
            <v>120</v>
          </cell>
          <cell r="I18">
            <v>0</v>
          </cell>
          <cell r="J18">
            <v>36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190</v>
          </cell>
          <cell r="E19">
            <v>0</v>
          </cell>
          <cell r="H19">
            <v>120</v>
          </cell>
          <cell r="I19">
            <v>0</v>
          </cell>
          <cell r="J19">
            <v>36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190</v>
          </cell>
          <cell r="E20">
            <v>0</v>
          </cell>
          <cell r="H20">
            <v>120</v>
          </cell>
          <cell r="I20">
            <v>0</v>
          </cell>
          <cell r="J20">
            <v>36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190</v>
          </cell>
          <cell r="E21">
            <v>0</v>
          </cell>
          <cell r="H21">
            <v>120</v>
          </cell>
          <cell r="I21">
            <v>0</v>
          </cell>
          <cell r="J21">
            <v>36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190</v>
          </cell>
          <cell r="E22">
            <v>0</v>
          </cell>
          <cell r="H22">
            <v>120</v>
          </cell>
          <cell r="I22">
            <v>0</v>
          </cell>
          <cell r="J22">
            <v>36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190</v>
          </cell>
          <cell r="E23">
            <v>0</v>
          </cell>
          <cell r="H23">
            <v>120</v>
          </cell>
          <cell r="I23">
            <v>0</v>
          </cell>
          <cell r="J23">
            <v>36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190</v>
          </cell>
          <cell r="E24">
            <v>0</v>
          </cell>
          <cell r="H24">
            <v>120</v>
          </cell>
          <cell r="I24">
            <v>0</v>
          </cell>
          <cell r="J24">
            <v>36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190</v>
          </cell>
          <cell r="E25">
            <v>0</v>
          </cell>
          <cell r="H25">
            <v>120</v>
          </cell>
          <cell r="I25">
            <v>0</v>
          </cell>
          <cell r="J25">
            <v>36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190</v>
          </cell>
          <cell r="E26">
            <v>0</v>
          </cell>
          <cell r="H26">
            <v>120</v>
          </cell>
          <cell r="I26">
            <v>0</v>
          </cell>
          <cell r="J26">
            <v>36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190</v>
          </cell>
          <cell r="E27">
            <v>0</v>
          </cell>
          <cell r="H27">
            <v>120</v>
          </cell>
          <cell r="I27">
            <v>0</v>
          </cell>
          <cell r="J27">
            <v>36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190</v>
          </cell>
          <cell r="E28">
            <v>0</v>
          </cell>
          <cell r="H28">
            <v>120</v>
          </cell>
          <cell r="I28">
            <v>0</v>
          </cell>
          <cell r="J28">
            <v>36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190</v>
          </cell>
          <cell r="E29">
            <v>0</v>
          </cell>
          <cell r="H29">
            <v>120</v>
          </cell>
          <cell r="I29">
            <v>0</v>
          </cell>
          <cell r="J29">
            <v>36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190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190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190</v>
          </cell>
          <cell r="E32">
            <v>0</v>
          </cell>
          <cell r="H32">
            <v>120</v>
          </cell>
          <cell r="I32">
            <v>0</v>
          </cell>
          <cell r="J32">
            <v>36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190</v>
          </cell>
          <cell r="E33">
            <v>0</v>
          </cell>
          <cell r="H33">
            <v>120</v>
          </cell>
          <cell r="I33">
            <v>0</v>
          </cell>
          <cell r="J33">
            <v>36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190</v>
          </cell>
          <cell r="E34">
            <v>0</v>
          </cell>
          <cell r="H34">
            <v>120</v>
          </cell>
          <cell r="I34">
            <v>0</v>
          </cell>
          <cell r="J34">
            <v>36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190</v>
          </cell>
          <cell r="E35">
            <v>0</v>
          </cell>
          <cell r="H35">
            <v>120</v>
          </cell>
          <cell r="I35">
            <v>0</v>
          </cell>
          <cell r="J35">
            <v>36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190</v>
          </cell>
          <cell r="E36">
            <v>0</v>
          </cell>
          <cell r="H36">
            <v>120</v>
          </cell>
          <cell r="I36">
            <v>0</v>
          </cell>
          <cell r="J36">
            <v>36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190</v>
          </cell>
          <cell r="E37">
            <v>0</v>
          </cell>
          <cell r="H37">
            <v>120</v>
          </cell>
          <cell r="I37">
            <v>0</v>
          </cell>
          <cell r="J37">
            <v>36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190</v>
          </cell>
          <cell r="E38">
            <v>0</v>
          </cell>
          <cell r="H38">
            <v>120</v>
          </cell>
          <cell r="I38">
            <v>0</v>
          </cell>
          <cell r="J38">
            <v>36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190</v>
          </cell>
          <cell r="E39">
            <v>0</v>
          </cell>
          <cell r="H39">
            <v>120</v>
          </cell>
          <cell r="I39">
            <v>0</v>
          </cell>
          <cell r="J39">
            <v>36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190</v>
          </cell>
          <cell r="E40">
            <v>0</v>
          </cell>
          <cell r="H40">
            <v>120</v>
          </cell>
          <cell r="I40">
            <v>0</v>
          </cell>
          <cell r="J40">
            <v>36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190</v>
          </cell>
          <cell r="E41">
            <v>0</v>
          </cell>
          <cell r="H41">
            <v>120</v>
          </cell>
          <cell r="I41">
            <v>0</v>
          </cell>
          <cell r="J41">
            <v>36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190</v>
          </cell>
          <cell r="E42">
            <v>0</v>
          </cell>
          <cell r="H42">
            <v>120</v>
          </cell>
          <cell r="I42">
            <v>0</v>
          </cell>
          <cell r="J42">
            <v>36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190</v>
          </cell>
          <cell r="E43">
            <v>0</v>
          </cell>
          <cell r="H43">
            <v>120</v>
          </cell>
          <cell r="I43">
            <v>0</v>
          </cell>
          <cell r="J43">
            <v>36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190</v>
          </cell>
          <cell r="E44">
            <v>0</v>
          </cell>
          <cell r="H44">
            <v>120</v>
          </cell>
          <cell r="I44">
            <v>0</v>
          </cell>
          <cell r="J44">
            <v>36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183</v>
          </cell>
          <cell r="E45">
            <v>0</v>
          </cell>
          <cell r="H45">
            <v>120</v>
          </cell>
          <cell r="I45">
            <v>0</v>
          </cell>
          <cell r="J45">
            <v>36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183</v>
          </cell>
          <cell r="E46">
            <v>0</v>
          </cell>
          <cell r="H46">
            <v>120</v>
          </cell>
          <cell r="I46">
            <v>0</v>
          </cell>
          <cell r="J46">
            <v>36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183</v>
          </cell>
          <cell r="E47">
            <v>0</v>
          </cell>
          <cell r="H47">
            <v>120</v>
          </cell>
          <cell r="I47">
            <v>0</v>
          </cell>
          <cell r="J47">
            <v>36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183</v>
          </cell>
          <cell r="E48">
            <v>0</v>
          </cell>
          <cell r="H48">
            <v>120</v>
          </cell>
          <cell r="I48">
            <v>0</v>
          </cell>
          <cell r="J48">
            <v>36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183</v>
          </cell>
          <cell r="E49">
            <v>0</v>
          </cell>
          <cell r="H49">
            <v>120</v>
          </cell>
          <cell r="I49">
            <v>0</v>
          </cell>
          <cell r="J49">
            <v>36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183</v>
          </cell>
          <cell r="E50">
            <v>0</v>
          </cell>
          <cell r="H50">
            <v>120</v>
          </cell>
          <cell r="I50">
            <v>0</v>
          </cell>
          <cell r="J50">
            <v>36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183</v>
          </cell>
          <cell r="E51">
            <v>0</v>
          </cell>
          <cell r="H51">
            <v>120</v>
          </cell>
          <cell r="I51">
            <v>0</v>
          </cell>
          <cell r="J51">
            <v>36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183</v>
          </cell>
          <cell r="E52">
            <v>0</v>
          </cell>
          <cell r="H52">
            <v>120</v>
          </cell>
          <cell r="I52">
            <v>0</v>
          </cell>
          <cell r="J52">
            <v>36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183</v>
          </cell>
          <cell r="E53">
            <v>0</v>
          </cell>
          <cell r="H53">
            <v>120</v>
          </cell>
          <cell r="I53">
            <v>0</v>
          </cell>
          <cell r="J53">
            <v>36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183</v>
          </cell>
          <cell r="E54">
            <v>0</v>
          </cell>
          <cell r="H54">
            <v>120</v>
          </cell>
          <cell r="I54">
            <v>0</v>
          </cell>
          <cell r="J54">
            <v>36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183</v>
          </cell>
          <cell r="E55">
            <v>0</v>
          </cell>
          <cell r="H55">
            <v>120</v>
          </cell>
          <cell r="I55">
            <v>0</v>
          </cell>
          <cell r="J55">
            <v>36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183</v>
          </cell>
          <cell r="E56">
            <v>0</v>
          </cell>
          <cell r="H56">
            <v>120</v>
          </cell>
          <cell r="I56">
            <v>0</v>
          </cell>
          <cell r="J56">
            <v>36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183</v>
          </cell>
          <cell r="E57">
            <v>0</v>
          </cell>
          <cell r="H57">
            <v>120</v>
          </cell>
          <cell r="I57">
            <v>0</v>
          </cell>
          <cell r="J57">
            <v>32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183</v>
          </cell>
          <cell r="E58">
            <v>0</v>
          </cell>
          <cell r="H58">
            <v>120</v>
          </cell>
          <cell r="I58">
            <v>0</v>
          </cell>
          <cell r="J58">
            <v>32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183</v>
          </cell>
          <cell r="E59">
            <v>0</v>
          </cell>
          <cell r="H59">
            <v>120</v>
          </cell>
          <cell r="I59">
            <v>0</v>
          </cell>
          <cell r="J59">
            <v>32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183</v>
          </cell>
          <cell r="E60">
            <v>0</v>
          </cell>
          <cell r="H60">
            <v>120</v>
          </cell>
          <cell r="I60">
            <v>0</v>
          </cell>
          <cell r="J60">
            <v>32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183</v>
          </cell>
          <cell r="E61">
            <v>0</v>
          </cell>
          <cell r="H61">
            <v>120</v>
          </cell>
          <cell r="I61">
            <v>0</v>
          </cell>
          <cell r="J61">
            <v>32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183</v>
          </cell>
          <cell r="E62">
            <v>0</v>
          </cell>
          <cell r="H62">
            <v>120</v>
          </cell>
          <cell r="I62">
            <v>0</v>
          </cell>
          <cell r="J62">
            <v>32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183</v>
          </cell>
          <cell r="E63">
            <v>0</v>
          </cell>
          <cell r="H63">
            <v>120</v>
          </cell>
          <cell r="I63">
            <v>0</v>
          </cell>
          <cell r="J63">
            <v>32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183</v>
          </cell>
          <cell r="E64">
            <v>0</v>
          </cell>
          <cell r="H64">
            <v>120</v>
          </cell>
          <cell r="I64">
            <v>0</v>
          </cell>
          <cell r="J64">
            <v>32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183</v>
          </cell>
          <cell r="E65">
            <v>0</v>
          </cell>
          <cell r="H65">
            <v>120</v>
          </cell>
          <cell r="I65">
            <v>0</v>
          </cell>
          <cell r="J65">
            <v>32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183</v>
          </cell>
          <cell r="E66">
            <v>0</v>
          </cell>
          <cell r="H66">
            <v>120</v>
          </cell>
          <cell r="I66">
            <v>0</v>
          </cell>
          <cell r="J66">
            <v>32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183</v>
          </cell>
          <cell r="E67">
            <v>0</v>
          </cell>
          <cell r="H67">
            <v>120</v>
          </cell>
          <cell r="I67">
            <v>0</v>
          </cell>
          <cell r="J67">
            <v>32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183</v>
          </cell>
          <cell r="E68">
            <v>0</v>
          </cell>
          <cell r="H68">
            <v>120</v>
          </cell>
          <cell r="I68">
            <v>0</v>
          </cell>
          <cell r="J68">
            <v>32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183</v>
          </cell>
          <cell r="E69">
            <v>0</v>
          </cell>
          <cell r="H69">
            <v>120</v>
          </cell>
          <cell r="I69">
            <v>0</v>
          </cell>
          <cell r="J69">
            <v>32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183</v>
          </cell>
          <cell r="E70">
            <v>0</v>
          </cell>
          <cell r="H70">
            <v>120</v>
          </cell>
          <cell r="I70">
            <v>0</v>
          </cell>
          <cell r="J70">
            <v>32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183</v>
          </cell>
          <cell r="E71">
            <v>0</v>
          </cell>
          <cell r="H71">
            <v>120</v>
          </cell>
          <cell r="I71">
            <v>0</v>
          </cell>
          <cell r="J71">
            <v>32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183</v>
          </cell>
          <cell r="E72">
            <v>0</v>
          </cell>
          <cell r="H72">
            <v>120</v>
          </cell>
          <cell r="I72">
            <v>0</v>
          </cell>
          <cell r="J72">
            <v>32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187</v>
          </cell>
          <cell r="E73">
            <v>0</v>
          </cell>
          <cell r="H73">
            <v>120</v>
          </cell>
          <cell r="I73">
            <v>0</v>
          </cell>
          <cell r="J73">
            <v>32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187</v>
          </cell>
          <cell r="E74">
            <v>0</v>
          </cell>
          <cell r="H74">
            <v>120</v>
          </cell>
          <cell r="I74">
            <v>0</v>
          </cell>
          <cell r="J74">
            <v>32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187</v>
          </cell>
          <cell r="E75">
            <v>0</v>
          </cell>
          <cell r="H75">
            <v>120</v>
          </cell>
          <cell r="I75">
            <v>0</v>
          </cell>
          <cell r="J75">
            <v>32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187</v>
          </cell>
          <cell r="E76">
            <v>0</v>
          </cell>
          <cell r="H76">
            <v>120</v>
          </cell>
          <cell r="I76">
            <v>0</v>
          </cell>
          <cell r="J76">
            <v>32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187</v>
          </cell>
          <cell r="E77">
            <v>0</v>
          </cell>
          <cell r="H77">
            <v>120</v>
          </cell>
          <cell r="I77">
            <v>0</v>
          </cell>
          <cell r="J77">
            <v>30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187</v>
          </cell>
          <cell r="E78">
            <v>0</v>
          </cell>
          <cell r="H78">
            <v>120</v>
          </cell>
          <cell r="I78">
            <v>0</v>
          </cell>
          <cell r="J78">
            <v>30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187</v>
          </cell>
          <cell r="E79">
            <v>0</v>
          </cell>
          <cell r="H79">
            <v>120</v>
          </cell>
          <cell r="I79">
            <v>0</v>
          </cell>
          <cell r="J79">
            <v>30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187</v>
          </cell>
          <cell r="E80">
            <v>0</v>
          </cell>
          <cell r="H80">
            <v>120</v>
          </cell>
          <cell r="I80">
            <v>0</v>
          </cell>
          <cell r="J80">
            <v>30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187</v>
          </cell>
          <cell r="E81">
            <v>0</v>
          </cell>
          <cell r="H81">
            <v>120</v>
          </cell>
          <cell r="I81">
            <v>0</v>
          </cell>
          <cell r="J81">
            <v>30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187</v>
          </cell>
          <cell r="E82">
            <v>0</v>
          </cell>
          <cell r="H82">
            <v>120</v>
          </cell>
          <cell r="I82">
            <v>0</v>
          </cell>
          <cell r="J82">
            <v>30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187</v>
          </cell>
          <cell r="E83">
            <v>0</v>
          </cell>
          <cell r="H83">
            <v>120</v>
          </cell>
          <cell r="I83">
            <v>0</v>
          </cell>
          <cell r="J83">
            <v>30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187</v>
          </cell>
          <cell r="E84">
            <v>0</v>
          </cell>
          <cell r="H84">
            <v>120</v>
          </cell>
          <cell r="I84">
            <v>0</v>
          </cell>
          <cell r="J84">
            <v>30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187</v>
          </cell>
          <cell r="E85">
            <v>0</v>
          </cell>
          <cell r="H85">
            <v>120</v>
          </cell>
          <cell r="I85">
            <v>0</v>
          </cell>
          <cell r="J85">
            <v>30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187</v>
          </cell>
          <cell r="E86">
            <v>0</v>
          </cell>
          <cell r="H86">
            <v>120</v>
          </cell>
          <cell r="I86">
            <v>0</v>
          </cell>
          <cell r="J86">
            <v>30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187</v>
          </cell>
          <cell r="E87">
            <v>0</v>
          </cell>
          <cell r="H87">
            <v>120</v>
          </cell>
          <cell r="I87">
            <v>0</v>
          </cell>
          <cell r="J87">
            <v>30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187</v>
          </cell>
          <cell r="E88">
            <v>0</v>
          </cell>
          <cell r="H88">
            <v>120</v>
          </cell>
          <cell r="I88">
            <v>0</v>
          </cell>
          <cell r="J88">
            <v>30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187</v>
          </cell>
          <cell r="E89">
            <v>0</v>
          </cell>
          <cell r="H89">
            <v>120</v>
          </cell>
          <cell r="I89">
            <v>0</v>
          </cell>
          <cell r="J89">
            <v>30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187</v>
          </cell>
          <cell r="E90">
            <v>0</v>
          </cell>
          <cell r="H90">
            <v>120</v>
          </cell>
          <cell r="I90">
            <v>0</v>
          </cell>
          <cell r="J90">
            <v>30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187</v>
          </cell>
          <cell r="E91">
            <v>0</v>
          </cell>
          <cell r="H91">
            <v>120</v>
          </cell>
          <cell r="I91">
            <v>0</v>
          </cell>
          <cell r="J91">
            <v>30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187</v>
          </cell>
          <cell r="E92">
            <v>0</v>
          </cell>
          <cell r="H92">
            <v>120</v>
          </cell>
          <cell r="I92">
            <v>0</v>
          </cell>
          <cell r="J92">
            <v>30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187</v>
          </cell>
          <cell r="E93">
            <v>0</v>
          </cell>
          <cell r="H93">
            <v>120</v>
          </cell>
          <cell r="I93">
            <v>0</v>
          </cell>
          <cell r="J93">
            <v>32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187</v>
          </cell>
          <cell r="E94">
            <v>0</v>
          </cell>
          <cell r="H94">
            <v>120</v>
          </cell>
          <cell r="I94">
            <v>0</v>
          </cell>
          <cell r="J94">
            <v>32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187</v>
          </cell>
          <cell r="E95">
            <v>0</v>
          </cell>
          <cell r="H95">
            <v>120</v>
          </cell>
          <cell r="I95">
            <v>0</v>
          </cell>
          <cell r="J95">
            <v>32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187</v>
          </cell>
          <cell r="E96">
            <v>0</v>
          </cell>
          <cell r="H96">
            <v>120</v>
          </cell>
          <cell r="I96">
            <v>0</v>
          </cell>
          <cell r="J96">
            <v>32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187</v>
          </cell>
          <cell r="E97">
            <v>0</v>
          </cell>
          <cell r="H97">
            <v>120</v>
          </cell>
          <cell r="I97">
            <v>0</v>
          </cell>
          <cell r="J97">
            <v>32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187</v>
          </cell>
          <cell r="E98">
            <v>0</v>
          </cell>
          <cell r="H98">
            <v>120</v>
          </cell>
          <cell r="I98">
            <v>0</v>
          </cell>
          <cell r="J98">
            <v>33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187</v>
          </cell>
          <cell r="E99">
            <v>0</v>
          </cell>
          <cell r="H99">
            <v>120</v>
          </cell>
          <cell r="I99">
            <v>0</v>
          </cell>
          <cell r="J99">
            <v>33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187</v>
          </cell>
          <cell r="E100">
            <v>0</v>
          </cell>
          <cell r="H100">
            <v>120</v>
          </cell>
          <cell r="I100">
            <v>0</v>
          </cell>
          <cell r="J100">
            <v>33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31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31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31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31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31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31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31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31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31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31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31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31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31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31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31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31</v>
          </cell>
          <cell r="I71">
            <v>30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31</v>
          </cell>
          <cell r="I72">
            <v>26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31</v>
          </cell>
          <cell r="I73">
            <v>26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31</v>
          </cell>
          <cell r="I74">
            <v>26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31</v>
          </cell>
          <cell r="I75">
            <v>26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31</v>
          </cell>
          <cell r="I76">
            <v>26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31</v>
          </cell>
          <cell r="I77">
            <v>26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31</v>
          </cell>
          <cell r="I78">
            <v>26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31</v>
          </cell>
          <cell r="I79">
            <v>26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31</v>
          </cell>
          <cell r="I80">
            <v>26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31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35</v>
          </cell>
          <cell r="I93">
            <v>28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35</v>
          </cell>
          <cell r="I94">
            <v>28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35</v>
          </cell>
          <cell r="I95">
            <v>28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35</v>
          </cell>
          <cell r="I96">
            <v>28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35</v>
          </cell>
          <cell r="I97">
            <v>28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0</v>
          </cell>
          <cell r="I98">
            <v>26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0</v>
          </cell>
          <cell r="I99">
            <v>26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0</v>
          </cell>
          <cell r="I100">
            <v>26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257.62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tabSelected="1"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32">
        <v>622.48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44763</v>
      </c>
      <c r="Z3" s="37">
        <f>S3</f>
        <v>44763</v>
      </c>
      <c r="AE3" s="36"/>
      <c r="AH3" s="38">
        <f>AV4</f>
        <v>44763</v>
      </c>
    </row>
    <row r="4" spans="1:48" ht="15.75" thickBot="1">
      <c r="A4" s="37">
        <f>frq!A1</f>
        <v>44763</v>
      </c>
      <c r="L4" s="37">
        <f>frq!A1</f>
        <v>44763</v>
      </c>
      <c r="P4" s="37">
        <f>frq!A1</f>
        <v>44763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44763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6.4405000000000004E-2</v>
      </c>
      <c r="H6" s="54">
        <f>(BAWANA!U3+BAWANA!V3)/4000</f>
        <v>0</v>
      </c>
      <c r="I6" s="54"/>
      <c r="J6" s="54">
        <f>G6+H6+I6</f>
        <v>6.4405000000000004E-2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6.4769049999999915</v>
      </c>
      <c r="H102" s="54">
        <f t="shared" si="14"/>
        <v>0</v>
      </c>
      <c r="I102" s="54"/>
      <c r="J102" s="54">
        <f t="shared" si="14"/>
        <v>6.4769049999999915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342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44763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C11" sqref="C11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342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13.53</v>
      </c>
      <c r="M3" s="114">
        <v>0</v>
      </c>
      <c r="N3" s="113">
        <v>-15</v>
      </c>
      <c r="O3" s="95">
        <v>-230</v>
      </c>
      <c r="P3" s="95">
        <v>-100</v>
      </c>
      <c r="Q3" s="95">
        <v>0</v>
      </c>
      <c r="R3" s="95">
        <v>0</v>
      </c>
      <c r="S3" s="114">
        <v>0</v>
      </c>
      <c r="U3" s="115">
        <v>-345</v>
      </c>
      <c r="V3" s="116">
        <v>13.53</v>
      </c>
      <c r="W3">
        <v>-15</v>
      </c>
      <c r="X3">
        <v>-230</v>
      </c>
      <c r="Y3">
        <v>13.53</v>
      </c>
      <c r="Z3">
        <v>0</v>
      </c>
      <c r="AA3">
        <v>-100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12.56</v>
      </c>
      <c r="M4" s="116">
        <v>0</v>
      </c>
      <c r="N4" s="115">
        <v>-15</v>
      </c>
      <c r="O4" s="88">
        <v>-230</v>
      </c>
      <c r="P4" s="88">
        <v>-100</v>
      </c>
      <c r="Q4" s="88">
        <v>0</v>
      </c>
      <c r="R4" s="88">
        <v>0</v>
      </c>
      <c r="S4" s="116">
        <v>0</v>
      </c>
      <c r="U4" s="115">
        <v>-345</v>
      </c>
      <c r="V4" s="116">
        <v>12.56</v>
      </c>
      <c r="W4">
        <v>-15</v>
      </c>
      <c r="X4">
        <v>-230</v>
      </c>
      <c r="Y4">
        <v>12.56</v>
      </c>
      <c r="Z4">
        <v>0</v>
      </c>
      <c r="AA4">
        <v>-100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13.53</v>
      </c>
      <c r="M5" s="116">
        <v>0</v>
      </c>
      <c r="N5" s="115">
        <v>-8</v>
      </c>
      <c r="O5" s="88">
        <v>-190</v>
      </c>
      <c r="P5" s="88">
        <v>-130</v>
      </c>
      <c r="Q5" s="88">
        <v>0</v>
      </c>
      <c r="R5" s="88">
        <v>0</v>
      </c>
      <c r="S5" s="116">
        <v>0</v>
      </c>
      <c r="U5" s="115">
        <v>-328</v>
      </c>
      <c r="V5" s="116">
        <v>13.53</v>
      </c>
      <c r="W5">
        <v>-8</v>
      </c>
      <c r="X5">
        <v>-190</v>
      </c>
      <c r="Y5">
        <v>13.53</v>
      </c>
      <c r="Z5">
        <v>0</v>
      </c>
      <c r="AA5">
        <v>-130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13.53</v>
      </c>
      <c r="M6" s="116">
        <v>0</v>
      </c>
      <c r="N6" s="115">
        <v>-18</v>
      </c>
      <c r="O6" s="88">
        <v>-190</v>
      </c>
      <c r="P6" s="88">
        <v>-130</v>
      </c>
      <c r="Q6" s="88">
        <v>0</v>
      </c>
      <c r="R6" s="88">
        <v>0</v>
      </c>
      <c r="S6" s="116">
        <v>0</v>
      </c>
      <c r="U6" s="115">
        <v>-338</v>
      </c>
      <c r="V6" s="116">
        <v>13.53</v>
      </c>
      <c r="W6">
        <v>-18</v>
      </c>
      <c r="X6">
        <v>-190</v>
      </c>
      <c r="Y6">
        <v>13.53</v>
      </c>
      <c r="Z6">
        <v>0</v>
      </c>
      <c r="AA6">
        <v>-130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19.329999999999998</v>
      </c>
      <c r="M7" s="116">
        <v>0</v>
      </c>
      <c r="N7" s="115">
        <v>-59</v>
      </c>
      <c r="O7" s="88">
        <v>-190</v>
      </c>
      <c r="P7" s="88">
        <v>-130</v>
      </c>
      <c r="Q7" s="88">
        <v>0</v>
      </c>
      <c r="R7" s="88">
        <v>0</v>
      </c>
      <c r="S7" s="116">
        <v>0</v>
      </c>
      <c r="U7" s="115">
        <v>-379</v>
      </c>
      <c r="V7" s="116">
        <v>19.329999999999998</v>
      </c>
      <c r="W7">
        <v>-59</v>
      </c>
      <c r="X7">
        <v>-190</v>
      </c>
      <c r="Y7">
        <v>19.329999999999998</v>
      </c>
      <c r="Z7">
        <v>0</v>
      </c>
      <c r="AA7">
        <v>-130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10.63</v>
      </c>
      <c r="M8" s="116">
        <v>0</v>
      </c>
      <c r="N8" s="115">
        <v>-56</v>
      </c>
      <c r="O8" s="88">
        <v>-200</v>
      </c>
      <c r="P8" s="88">
        <v>-130</v>
      </c>
      <c r="Q8" s="88">
        <v>0</v>
      </c>
      <c r="R8" s="88">
        <v>0</v>
      </c>
      <c r="S8" s="116">
        <v>0</v>
      </c>
      <c r="U8" s="115">
        <v>-386</v>
      </c>
      <c r="V8" s="116">
        <v>10.63</v>
      </c>
      <c r="W8">
        <v>-56</v>
      </c>
      <c r="X8">
        <v>-200</v>
      </c>
      <c r="Y8">
        <v>10.63</v>
      </c>
      <c r="Z8">
        <v>0</v>
      </c>
      <c r="AA8">
        <v>-130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13.53</v>
      </c>
      <c r="M9" s="116">
        <v>0</v>
      </c>
      <c r="N9" s="115">
        <v>-144</v>
      </c>
      <c r="O9" s="88">
        <v>-165</v>
      </c>
      <c r="P9" s="88">
        <v>-195</v>
      </c>
      <c r="Q9" s="88">
        <v>0</v>
      </c>
      <c r="R9" s="88">
        <v>0</v>
      </c>
      <c r="S9" s="116">
        <v>0</v>
      </c>
      <c r="U9" s="115">
        <v>-504</v>
      </c>
      <c r="V9" s="116">
        <v>13.53</v>
      </c>
      <c r="W9">
        <v>-144</v>
      </c>
      <c r="X9">
        <v>-165</v>
      </c>
      <c r="Y9">
        <v>13.53</v>
      </c>
      <c r="Z9">
        <v>0</v>
      </c>
      <c r="AA9">
        <v>-195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12.56</v>
      </c>
      <c r="M10" s="116">
        <v>0</v>
      </c>
      <c r="N10" s="115">
        <v>-132</v>
      </c>
      <c r="O10" s="88">
        <v>-140</v>
      </c>
      <c r="P10" s="88">
        <v>-140</v>
      </c>
      <c r="Q10" s="88">
        <v>0</v>
      </c>
      <c r="R10" s="88">
        <v>0</v>
      </c>
      <c r="S10" s="116">
        <v>0</v>
      </c>
      <c r="U10" s="115">
        <v>-412</v>
      </c>
      <c r="V10" s="116">
        <v>12.56</v>
      </c>
      <c r="W10">
        <v>-132</v>
      </c>
      <c r="X10">
        <v>-140</v>
      </c>
      <c r="Y10">
        <v>12.56</v>
      </c>
      <c r="Z10">
        <v>0</v>
      </c>
      <c r="AA10">
        <v>-140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11.6</v>
      </c>
      <c r="M11" s="116">
        <v>0</v>
      </c>
      <c r="N11" s="115">
        <v>-174</v>
      </c>
      <c r="O11" s="88">
        <v>-105</v>
      </c>
      <c r="P11" s="88">
        <v>0</v>
      </c>
      <c r="Q11" s="88">
        <v>0</v>
      </c>
      <c r="R11" s="88">
        <v>0</v>
      </c>
      <c r="S11" s="116">
        <v>0</v>
      </c>
      <c r="U11" s="115">
        <v>-279</v>
      </c>
      <c r="V11" s="116">
        <v>11.6</v>
      </c>
      <c r="W11">
        <v>-174</v>
      </c>
      <c r="X11">
        <v>-105</v>
      </c>
      <c r="Y11">
        <v>11.6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10.63</v>
      </c>
      <c r="M12" s="116">
        <v>0</v>
      </c>
      <c r="N12" s="115">
        <v>-129</v>
      </c>
      <c r="O12" s="88">
        <v>-100</v>
      </c>
      <c r="P12" s="88">
        <v>-70</v>
      </c>
      <c r="Q12" s="88">
        <v>0</v>
      </c>
      <c r="R12" s="88">
        <v>0</v>
      </c>
      <c r="S12" s="116">
        <v>0</v>
      </c>
      <c r="U12" s="115">
        <v>-299</v>
      </c>
      <c r="V12" s="116">
        <v>10.63</v>
      </c>
      <c r="W12">
        <v>-129</v>
      </c>
      <c r="X12">
        <v>-100</v>
      </c>
      <c r="Y12">
        <v>10.63</v>
      </c>
      <c r="Z12">
        <v>0</v>
      </c>
      <c r="AA12">
        <v>-70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18.36</v>
      </c>
      <c r="M13" s="116">
        <v>0</v>
      </c>
      <c r="N13" s="115">
        <v>-47</v>
      </c>
      <c r="O13" s="88">
        <v>-140</v>
      </c>
      <c r="P13" s="88">
        <v>0</v>
      </c>
      <c r="Q13" s="88">
        <v>0</v>
      </c>
      <c r="R13" s="88">
        <v>0</v>
      </c>
      <c r="S13" s="116">
        <v>0</v>
      </c>
      <c r="U13" s="115">
        <v>-187</v>
      </c>
      <c r="V13" s="116">
        <v>18.36</v>
      </c>
      <c r="W13">
        <v>-47</v>
      </c>
      <c r="X13">
        <v>-140</v>
      </c>
      <c r="Y13">
        <v>18.36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9.67</v>
      </c>
      <c r="M14" s="116">
        <v>0</v>
      </c>
      <c r="N14" s="115">
        <v>-48</v>
      </c>
      <c r="O14" s="88">
        <v>-160</v>
      </c>
      <c r="P14" s="88">
        <v>0</v>
      </c>
      <c r="Q14" s="88">
        <v>-30</v>
      </c>
      <c r="R14" s="88">
        <v>0</v>
      </c>
      <c r="S14" s="116">
        <v>0</v>
      </c>
      <c r="U14" s="115">
        <v>-238</v>
      </c>
      <c r="V14" s="116">
        <v>9.66</v>
      </c>
      <c r="W14">
        <v>-48</v>
      </c>
      <c r="X14">
        <v>-160</v>
      </c>
      <c r="Y14">
        <v>9.67</v>
      </c>
      <c r="Z14">
        <v>-30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12.56</v>
      </c>
      <c r="M15" s="116">
        <v>0</v>
      </c>
      <c r="N15" s="115">
        <v>-35</v>
      </c>
      <c r="O15" s="88">
        <v>-100</v>
      </c>
      <c r="P15" s="88">
        <v>-125</v>
      </c>
      <c r="Q15" s="88">
        <v>0</v>
      </c>
      <c r="R15" s="88">
        <v>0</v>
      </c>
      <c r="S15" s="116">
        <v>0</v>
      </c>
      <c r="U15" s="115">
        <v>-260</v>
      </c>
      <c r="V15" s="116">
        <v>12.56</v>
      </c>
      <c r="W15">
        <v>-35</v>
      </c>
      <c r="X15">
        <v>-100</v>
      </c>
      <c r="Y15">
        <v>12.56</v>
      </c>
      <c r="Z15">
        <v>0</v>
      </c>
      <c r="AA15">
        <v>-125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11.6</v>
      </c>
      <c r="M16" s="116">
        <v>0</v>
      </c>
      <c r="N16" s="115">
        <v>-40</v>
      </c>
      <c r="O16" s="88">
        <v>-145</v>
      </c>
      <c r="P16" s="88">
        <v>-90</v>
      </c>
      <c r="Q16" s="88">
        <v>0</v>
      </c>
      <c r="R16" s="88">
        <v>0</v>
      </c>
      <c r="S16" s="116">
        <v>0</v>
      </c>
      <c r="U16" s="115">
        <v>-275</v>
      </c>
      <c r="V16" s="116">
        <v>11.6</v>
      </c>
      <c r="W16">
        <v>-40</v>
      </c>
      <c r="X16">
        <v>-145</v>
      </c>
      <c r="Y16">
        <v>11.6</v>
      </c>
      <c r="Z16">
        <v>0</v>
      </c>
      <c r="AA16">
        <v>-90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10.63</v>
      </c>
      <c r="M17" s="116">
        <v>0</v>
      </c>
      <c r="N17" s="115">
        <v>-46</v>
      </c>
      <c r="O17" s="88">
        <v>-100</v>
      </c>
      <c r="P17" s="88">
        <v>-60</v>
      </c>
      <c r="Q17" s="88">
        <v>0</v>
      </c>
      <c r="R17" s="88">
        <v>0</v>
      </c>
      <c r="S17" s="116">
        <v>0</v>
      </c>
      <c r="U17" s="115">
        <v>-206</v>
      </c>
      <c r="V17" s="116">
        <v>10.63</v>
      </c>
      <c r="W17">
        <v>-46</v>
      </c>
      <c r="X17">
        <v>-100</v>
      </c>
      <c r="Y17">
        <v>10.63</v>
      </c>
      <c r="Z17">
        <v>0</v>
      </c>
      <c r="AA17">
        <v>-60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10.63</v>
      </c>
      <c r="M18" s="116">
        <v>0</v>
      </c>
      <c r="N18" s="115">
        <v>-45</v>
      </c>
      <c r="O18" s="88">
        <v>-110</v>
      </c>
      <c r="P18" s="88">
        <v>-140</v>
      </c>
      <c r="Q18" s="88">
        <v>0</v>
      </c>
      <c r="R18" s="88">
        <v>0</v>
      </c>
      <c r="S18" s="116">
        <v>0</v>
      </c>
      <c r="U18" s="115">
        <v>-295</v>
      </c>
      <c r="V18" s="116">
        <v>10.63</v>
      </c>
      <c r="W18">
        <v>-45</v>
      </c>
      <c r="X18">
        <v>-110</v>
      </c>
      <c r="Y18">
        <v>10.63</v>
      </c>
      <c r="Z18">
        <v>0</v>
      </c>
      <c r="AA18">
        <v>-140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10.63</v>
      </c>
      <c r="M19" s="116">
        <v>0</v>
      </c>
      <c r="N19" s="115">
        <v>-78</v>
      </c>
      <c r="O19" s="88">
        <v>-35</v>
      </c>
      <c r="P19" s="88">
        <v>-180</v>
      </c>
      <c r="Q19" s="88">
        <v>-65</v>
      </c>
      <c r="R19" s="88">
        <v>0</v>
      </c>
      <c r="S19" s="116">
        <v>0</v>
      </c>
      <c r="U19" s="115">
        <v>-358</v>
      </c>
      <c r="V19" s="116">
        <v>10.63</v>
      </c>
      <c r="W19">
        <v>-78</v>
      </c>
      <c r="X19">
        <v>-35</v>
      </c>
      <c r="Y19">
        <v>10.63</v>
      </c>
      <c r="Z19">
        <v>-65</v>
      </c>
      <c r="AA19">
        <v>-180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8.6999999999999993</v>
      </c>
      <c r="M20" s="116">
        <v>0</v>
      </c>
      <c r="N20" s="115">
        <v>-43</v>
      </c>
      <c r="O20" s="88">
        <v>-85</v>
      </c>
      <c r="P20" s="88">
        <v>-140</v>
      </c>
      <c r="Q20" s="88">
        <v>0</v>
      </c>
      <c r="R20" s="88">
        <v>0</v>
      </c>
      <c r="S20" s="116">
        <v>0</v>
      </c>
      <c r="U20" s="115">
        <v>-268</v>
      </c>
      <c r="V20" s="116">
        <v>8.6999999999999993</v>
      </c>
      <c r="W20">
        <v>-43</v>
      </c>
      <c r="X20">
        <v>-85</v>
      </c>
      <c r="Y20">
        <v>8.6999999999999993</v>
      </c>
      <c r="Z20">
        <v>0</v>
      </c>
      <c r="AA20">
        <v>-140</v>
      </c>
    </row>
    <row r="21" spans="7:27">
      <c r="G21" t="s">
        <v>63</v>
      </c>
      <c r="H21" s="115">
        <v>22.23</v>
      </c>
      <c r="I21" s="88">
        <v>0</v>
      </c>
      <c r="J21" s="88">
        <v>0</v>
      </c>
      <c r="K21" s="88">
        <v>0</v>
      </c>
      <c r="L21" s="88">
        <v>11.6</v>
      </c>
      <c r="M21" s="116">
        <v>0</v>
      </c>
      <c r="N21" s="115">
        <v>0</v>
      </c>
      <c r="O21" s="88">
        <v>-90</v>
      </c>
      <c r="P21" s="88">
        <v>-210</v>
      </c>
      <c r="Q21" s="88">
        <v>0</v>
      </c>
      <c r="R21" s="88">
        <v>0</v>
      </c>
      <c r="S21" s="116">
        <v>0</v>
      </c>
      <c r="U21" s="115">
        <v>-300</v>
      </c>
      <c r="V21" s="116">
        <v>33.83</v>
      </c>
      <c r="W21">
        <v>22.23</v>
      </c>
      <c r="X21">
        <v>-90</v>
      </c>
      <c r="Y21">
        <v>11.6</v>
      </c>
      <c r="Z21">
        <v>0</v>
      </c>
      <c r="AA21">
        <v>-210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10.63</v>
      </c>
      <c r="M22" s="116">
        <v>0</v>
      </c>
      <c r="N22" s="115">
        <v>0</v>
      </c>
      <c r="O22" s="88">
        <v>-120</v>
      </c>
      <c r="P22" s="88">
        <v>-160</v>
      </c>
      <c r="Q22" s="88">
        <v>0</v>
      </c>
      <c r="R22" s="88">
        <v>0</v>
      </c>
      <c r="S22" s="116">
        <v>0</v>
      </c>
      <c r="U22" s="115">
        <v>-280</v>
      </c>
      <c r="V22" s="116">
        <v>10.63</v>
      </c>
      <c r="W22">
        <v>0</v>
      </c>
      <c r="X22">
        <v>-120</v>
      </c>
      <c r="Y22">
        <v>10.63</v>
      </c>
      <c r="Z22">
        <v>0</v>
      </c>
      <c r="AA22">
        <v>-160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9.67</v>
      </c>
      <c r="M23" s="116">
        <v>0</v>
      </c>
      <c r="N23" s="115">
        <v>0</v>
      </c>
      <c r="O23" s="88">
        <v>-110</v>
      </c>
      <c r="P23" s="88">
        <v>-215</v>
      </c>
      <c r="Q23" s="88">
        <v>-65</v>
      </c>
      <c r="R23" s="88">
        <v>0</v>
      </c>
      <c r="S23" s="116">
        <v>0</v>
      </c>
      <c r="U23" s="115">
        <v>-390</v>
      </c>
      <c r="V23" s="116">
        <v>9.66</v>
      </c>
      <c r="W23">
        <v>0</v>
      </c>
      <c r="X23">
        <v>-110</v>
      </c>
      <c r="Y23">
        <v>9.67</v>
      </c>
      <c r="Z23">
        <v>-65</v>
      </c>
      <c r="AA23">
        <v>-215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11.6</v>
      </c>
      <c r="M24" s="116">
        <v>0</v>
      </c>
      <c r="N24" s="115">
        <v>0</v>
      </c>
      <c r="O24" s="88">
        <v>-60</v>
      </c>
      <c r="P24" s="88">
        <v>-160</v>
      </c>
      <c r="Q24" s="88">
        <v>0</v>
      </c>
      <c r="R24" s="88">
        <v>0</v>
      </c>
      <c r="S24" s="116">
        <v>0</v>
      </c>
      <c r="U24" s="115">
        <v>-220</v>
      </c>
      <c r="V24" s="116">
        <v>11.6</v>
      </c>
      <c r="W24">
        <v>0</v>
      </c>
      <c r="X24">
        <v>-60</v>
      </c>
      <c r="Y24">
        <v>11.6</v>
      </c>
      <c r="Z24">
        <v>0</v>
      </c>
      <c r="AA24">
        <v>-160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-35</v>
      </c>
      <c r="P25" s="88">
        <v>-110</v>
      </c>
      <c r="Q25" s="88">
        <v>0</v>
      </c>
      <c r="R25" s="88">
        <v>0</v>
      </c>
      <c r="S25" s="116">
        <v>0</v>
      </c>
      <c r="U25" s="115">
        <v>-145</v>
      </c>
      <c r="V25" s="116">
        <v>0</v>
      </c>
      <c r="W25">
        <v>0</v>
      </c>
      <c r="X25">
        <v>-35</v>
      </c>
      <c r="Y25">
        <v>0</v>
      </c>
      <c r="Z25">
        <v>0</v>
      </c>
      <c r="AA25">
        <v>-110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10.63</v>
      </c>
      <c r="M26" s="116">
        <v>0</v>
      </c>
      <c r="N26" s="115">
        <v>-34</v>
      </c>
      <c r="O26" s="88">
        <v>-22</v>
      </c>
      <c r="P26" s="88">
        <v>-165</v>
      </c>
      <c r="Q26" s="88">
        <v>0</v>
      </c>
      <c r="R26" s="88">
        <v>0</v>
      </c>
      <c r="S26" s="116">
        <v>0</v>
      </c>
      <c r="U26" s="115">
        <v>-221</v>
      </c>
      <c r="V26" s="116">
        <v>10.63</v>
      </c>
      <c r="W26">
        <v>-34</v>
      </c>
      <c r="X26">
        <v>-22</v>
      </c>
      <c r="Y26">
        <v>10.63</v>
      </c>
      <c r="Z26">
        <v>0</v>
      </c>
      <c r="AA26">
        <v>-165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13.53</v>
      </c>
      <c r="M27" s="116">
        <v>0</v>
      </c>
      <c r="N27" s="115">
        <v>-46</v>
      </c>
      <c r="O27" s="88">
        <v>-25</v>
      </c>
      <c r="P27" s="88">
        <v>-130</v>
      </c>
      <c r="Q27" s="88">
        <v>-65</v>
      </c>
      <c r="R27" s="88">
        <v>0</v>
      </c>
      <c r="S27" s="116">
        <v>0</v>
      </c>
      <c r="U27" s="115">
        <v>-266</v>
      </c>
      <c r="V27" s="116">
        <v>13.53</v>
      </c>
      <c r="W27">
        <v>-46</v>
      </c>
      <c r="X27">
        <v>-25</v>
      </c>
      <c r="Y27">
        <v>13.53</v>
      </c>
      <c r="Z27">
        <v>-65</v>
      </c>
      <c r="AA27">
        <v>-130</v>
      </c>
    </row>
    <row r="28" spans="7:27">
      <c r="G28" t="s">
        <v>70</v>
      </c>
      <c r="H28" s="115">
        <v>0</v>
      </c>
      <c r="I28" s="88">
        <v>4.83</v>
      </c>
      <c r="J28" s="88">
        <v>0</v>
      </c>
      <c r="K28" s="88">
        <v>0</v>
      </c>
      <c r="L28" s="88">
        <v>14.98</v>
      </c>
      <c r="M28" s="116">
        <v>0</v>
      </c>
      <c r="N28" s="115">
        <v>-40</v>
      </c>
      <c r="O28" s="88">
        <v>0</v>
      </c>
      <c r="P28" s="88">
        <v>-30</v>
      </c>
      <c r="Q28" s="88">
        <v>0</v>
      </c>
      <c r="R28" s="88">
        <v>0</v>
      </c>
      <c r="S28" s="116">
        <v>0</v>
      </c>
      <c r="U28" s="115">
        <v>-70</v>
      </c>
      <c r="V28" s="116">
        <v>19.809999999999999</v>
      </c>
      <c r="W28">
        <v>-40</v>
      </c>
      <c r="X28">
        <v>4.83</v>
      </c>
      <c r="Y28">
        <v>14.98</v>
      </c>
      <c r="Z28">
        <v>0</v>
      </c>
      <c r="AA28">
        <v>-30</v>
      </c>
    </row>
    <row r="29" spans="7:27">
      <c r="G29" t="s">
        <v>71</v>
      </c>
      <c r="H29" s="115">
        <v>0</v>
      </c>
      <c r="I29" s="88">
        <v>14.5</v>
      </c>
      <c r="J29" s="88">
        <v>0</v>
      </c>
      <c r="K29" s="88">
        <v>0</v>
      </c>
      <c r="L29" s="88">
        <v>14.98</v>
      </c>
      <c r="M29" s="116">
        <v>0</v>
      </c>
      <c r="N29" s="115">
        <v>-46</v>
      </c>
      <c r="O29" s="88">
        <v>0</v>
      </c>
      <c r="P29" s="88">
        <v>-10</v>
      </c>
      <c r="Q29" s="88">
        <v>0</v>
      </c>
      <c r="R29" s="88">
        <v>0</v>
      </c>
      <c r="S29" s="116">
        <v>0</v>
      </c>
      <c r="U29" s="115">
        <v>-56</v>
      </c>
      <c r="V29" s="116">
        <v>29.48</v>
      </c>
      <c r="W29">
        <v>-46</v>
      </c>
      <c r="X29">
        <v>14.5</v>
      </c>
      <c r="Y29">
        <v>14.98</v>
      </c>
      <c r="Z29">
        <v>0</v>
      </c>
      <c r="AA29">
        <v>-10</v>
      </c>
    </row>
    <row r="30" spans="7:27">
      <c r="G30" t="s">
        <v>72</v>
      </c>
      <c r="H30" s="115">
        <v>0</v>
      </c>
      <c r="I30" s="88">
        <v>9.67</v>
      </c>
      <c r="J30" s="88">
        <v>0</v>
      </c>
      <c r="K30" s="88">
        <v>0</v>
      </c>
      <c r="L30" s="88">
        <v>14.98</v>
      </c>
      <c r="M30" s="116">
        <v>0</v>
      </c>
      <c r="N30" s="115">
        <v>-40</v>
      </c>
      <c r="O30" s="88">
        <v>0</v>
      </c>
      <c r="P30" s="88">
        <v>-80</v>
      </c>
      <c r="Q30" s="88">
        <v>0</v>
      </c>
      <c r="R30" s="88">
        <v>0</v>
      </c>
      <c r="S30" s="116">
        <v>0</v>
      </c>
      <c r="U30" s="115">
        <v>-120</v>
      </c>
      <c r="V30" s="116">
        <v>24.65</v>
      </c>
      <c r="W30">
        <v>-40</v>
      </c>
      <c r="X30">
        <v>9.67</v>
      </c>
      <c r="Y30">
        <v>14.98</v>
      </c>
      <c r="Z30">
        <v>0</v>
      </c>
      <c r="AA30">
        <v>-80</v>
      </c>
    </row>
    <row r="31" spans="7:27">
      <c r="G31" t="s">
        <v>73</v>
      </c>
      <c r="H31" s="115">
        <v>0</v>
      </c>
      <c r="I31" s="88">
        <v>19.329999999999998</v>
      </c>
      <c r="J31" s="88">
        <v>0</v>
      </c>
      <c r="K31" s="88">
        <v>0</v>
      </c>
      <c r="L31" s="88">
        <v>0</v>
      </c>
      <c r="M31" s="116">
        <v>0</v>
      </c>
      <c r="N31" s="115">
        <v>-9</v>
      </c>
      <c r="O31" s="88">
        <v>0</v>
      </c>
      <c r="P31" s="88">
        <v>-20</v>
      </c>
      <c r="Q31" s="88">
        <v>-40</v>
      </c>
      <c r="R31" s="88">
        <v>0</v>
      </c>
      <c r="S31" s="116">
        <v>0</v>
      </c>
      <c r="U31" s="115">
        <v>-69</v>
      </c>
      <c r="V31" s="116">
        <v>19.329999999999998</v>
      </c>
      <c r="W31">
        <v>-9</v>
      </c>
      <c r="X31">
        <v>19.329999999999998</v>
      </c>
      <c r="Y31">
        <v>0</v>
      </c>
      <c r="Z31">
        <v>-40</v>
      </c>
      <c r="AA31">
        <v>-20</v>
      </c>
    </row>
    <row r="32" spans="7:27">
      <c r="G32" t="s">
        <v>74</v>
      </c>
      <c r="H32" s="115">
        <v>0</v>
      </c>
      <c r="I32" s="88">
        <v>29</v>
      </c>
      <c r="J32" s="88">
        <v>0</v>
      </c>
      <c r="K32" s="88">
        <v>0</v>
      </c>
      <c r="L32" s="88">
        <v>7.73</v>
      </c>
      <c r="M32" s="116">
        <v>0</v>
      </c>
      <c r="N32" s="115">
        <v>-25</v>
      </c>
      <c r="O32" s="88">
        <v>0</v>
      </c>
      <c r="P32" s="88">
        <v>-10</v>
      </c>
      <c r="Q32" s="88">
        <v>0</v>
      </c>
      <c r="R32" s="88">
        <v>0</v>
      </c>
      <c r="S32" s="116">
        <v>0</v>
      </c>
      <c r="U32" s="115">
        <v>-35</v>
      </c>
      <c r="V32" s="116">
        <v>36.729999999999997</v>
      </c>
      <c r="W32">
        <v>-25</v>
      </c>
      <c r="X32">
        <v>29</v>
      </c>
      <c r="Y32">
        <v>7.73</v>
      </c>
      <c r="Z32">
        <v>0</v>
      </c>
      <c r="AA32">
        <v>-10</v>
      </c>
    </row>
    <row r="33" spans="7:27">
      <c r="G33" t="s">
        <v>75</v>
      </c>
      <c r="H33" s="115">
        <v>0</v>
      </c>
      <c r="I33" s="88">
        <v>43.49</v>
      </c>
      <c r="J33" s="88">
        <v>0</v>
      </c>
      <c r="K33" s="88">
        <v>0</v>
      </c>
      <c r="L33" s="88">
        <v>9.67</v>
      </c>
      <c r="M33" s="116">
        <v>0</v>
      </c>
      <c r="N33" s="115">
        <v>0</v>
      </c>
      <c r="O33" s="88">
        <v>0</v>
      </c>
      <c r="P33" s="88">
        <v>-110</v>
      </c>
      <c r="Q33" s="88">
        <v>0</v>
      </c>
      <c r="R33" s="88">
        <v>0</v>
      </c>
      <c r="S33" s="116">
        <v>0</v>
      </c>
      <c r="U33" s="115">
        <v>-110</v>
      </c>
      <c r="V33" s="116">
        <v>53.16</v>
      </c>
      <c r="W33">
        <v>0</v>
      </c>
      <c r="X33">
        <v>43.49</v>
      </c>
      <c r="Y33">
        <v>9.67</v>
      </c>
      <c r="Z33">
        <v>0</v>
      </c>
      <c r="AA33">
        <v>-110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28.99</v>
      </c>
      <c r="L34" s="88">
        <v>9.67</v>
      </c>
      <c r="M34" s="116">
        <v>0</v>
      </c>
      <c r="N34" s="115">
        <v>0</v>
      </c>
      <c r="O34" s="88">
        <v>-15</v>
      </c>
      <c r="P34" s="88">
        <v>-110</v>
      </c>
      <c r="Q34" s="88">
        <v>0</v>
      </c>
      <c r="R34" s="88">
        <v>0</v>
      </c>
      <c r="S34" s="116">
        <v>0</v>
      </c>
      <c r="U34" s="115">
        <v>-125</v>
      </c>
      <c r="V34" s="116">
        <v>38.659999999999997</v>
      </c>
      <c r="W34">
        <v>0</v>
      </c>
      <c r="X34">
        <v>-15</v>
      </c>
      <c r="Y34">
        <v>9.67</v>
      </c>
      <c r="Z34">
        <v>28.99</v>
      </c>
      <c r="AA34">
        <v>-110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9.67</v>
      </c>
      <c r="M35" s="116">
        <v>0</v>
      </c>
      <c r="N35" s="115">
        <v>-39</v>
      </c>
      <c r="O35" s="88">
        <v>-60</v>
      </c>
      <c r="P35" s="88">
        <v>-285</v>
      </c>
      <c r="Q35" s="88">
        <v>0</v>
      </c>
      <c r="R35" s="88">
        <v>0</v>
      </c>
      <c r="S35" s="116">
        <v>0</v>
      </c>
      <c r="U35" s="115">
        <v>-384</v>
      </c>
      <c r="V35" s="116">
        <v>9.66</v>
      </c>
      <c r="W35">
        <v>-39</v>
      </c>
      <c r="X35">
        <v>-60</v>
      </c>
      <c r="Y35">
        <v>9.67</v>
      </c>
      <c r="Z35">
        <v>0</v>
      </c>
      <c r="AA35">
        <v>-285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9.67</v>
      </c>
      <c r="M36" s="116">
        <v>0</v>
      </c>
      <c r="N36" s="115">
        <v>-36</v>
      </c>
      <c r="O36" s="88">
        <v>-125</v>
      </c>
      <c r="P36" s="88">
        <v>-220</v>
      </c>
      <c r="Q36" s="88">
        <v>0</v>
      </c>
      <c r="R36" s="88">
        <v>0</v>
      </c>
      <c r="S36" s="116">
        <v>0</v>
      </c>
      <c r="U36" s="115">
        <v>-381</v>
      </c>
      <c r="V36" s="116">
        <v>9.66</v>
      </c>
      <c r="W36">
        <v>-36</v>
      </c>
      <c r="X36">
        <v>-125</v>
      </c>
      <c r="Y36">
        <v>9.67</v>
      </c>
      <c r="Z36">
        <v>0</v>
      </c>
      <c r="AA36">
        <v>-220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24.16</v>
      </c>
      <c r="L37" s="88">
        <v>19.329999999999998</v>
      </c>
      <c r="M37" s="116">
        <v>0</v>
      </c>
      <c r="N37" s="115">
        <v>-69</v>
      </c>
      <c r="O37" s="88">
        <v>-130</v>
      </c>
      <c r="P37" s="88">
        <v>-230</v>
      </c>
      <c r="Q37" s="88">
        <v>0</v>
      </c>
      <c r="R37" s="88">
        <v>0</v>
      </c>
      <c r="S37" s="116">
        <v>0</v>
      </c>
      <c r="U37" s="115">
        <v>-429</v>
      </c>
      <c r="V37" s="116">
        <v>43.49</v>
      </c>
      <c r="W37">
        <v>-69</v>
      </c>
      <c r="X37">
        <v>-130</v>
      </c>
      <c r="Y37">
        <v>19.329999999999998</v>
      </c>
      <c r="Z37">
        <v>24.16</v>
      </c>
      <c r="AA37">
        <v>-230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11.6</v>
      </c>
      <c r="M38" s="116">
        <v>0</v>
      </c>
      <c r="N38" s="115">
        <v>-56</v>
      </c>
      <c r="O38" s="88">
        <v>-140</v>
      </c>
      <c r="P38" s="88">
        <v>-185</v>
      </c>
      <c r="Q38" s="88">
        <v>0</v>
      </c>
      <c r="R38" s="88">
        <v>0</v>
      </c>
      <c r="S38" s="116">
        <v>0</v>
      </c>
      <c r="U38" s="115">
        <v>-381</v>
      </c>
      <c r="V38" s="116">
        <v>11.6</v>
      </c>
      <c r="W38">
        <v>-56</v>
      </c>
      <c r="X38">
        <v>-140</v>
      </c>
      <c r="Y38">
        <v>11.6</v>
      </c>
      <c r="Z38">
        <v>0</v>
      </c>
      <c r="AA38">
        <v>-185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12.56</v>
      </c>
      <c r="M39" s="116">
        <v>0</v>
      </c>
      <c r="N39" s="115">
        <v>-23</v>
      </c>
      <c r="O39" s="88">
        <v>-175</v>
      </c>
      <c r="P39" s="88">
        <v>-280</v>
      </c>
      <c r="Q39" s="88">
        <v>0</v>
      </c>
      <c r="R39" s="88">
        <v>0</v>
      </c>
      <c r="S39" s="116">
        <v>0</v>
      </c>
      <c r="U39" s="115">
        <v>-478</v>
      </c>
      <c r="V39" s="116">
        <v>12.56</v>
      </c>
      <c r="W39">
        <v>-23</v>
      </c>
      <c r="X39">
        <v>-175</v>
      </c>
      <c r="Y39">
        <v>12.56</v>
      </c>
      <c r="Z39">
        <v>0</v>
      </c>
      <c r="AA39">
        <v>-280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13.53</v>
      </c>
      <c r="M40" s="116">
        <v>0</v>
      </c>
      <c r="N40" s="115">
        <v>-48</v>
      </c>
      <c r="O40" s="88">
        <v>-150</v>
      </c>
      <c r="P40" s="88">
        <v>-315</v>
      </c>
      <c r="Q40" s="88">
        <v>0</v>
      </c>
      <c r="R40" s="88">
        <v>0</v>
      </c>
      <c r="S40" s="116">
        <v>0</v>
      </c>
      <c r="U40" s="115">
        <v>-513</v>
      </c>
      <c r="V40" s="116">
        <v>13.53</v>
      </c>
      <c r="W40">
        <v>-48</v>
      </c>
      <c r="X40">
        <v>-150</v>
      </c>
      <c r="Y40">
        <v>13.53</v>
      </c>
      <c r="Z40">
        <v>0</v>
      </c>
      <c r="AA40">
        <v>-315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13.53</v>
      </c>
      <c r="M41" s="116">
        <v>0</v>
      </c>
      <c r="N41" s="115">
        <v>-143</v>
      </c>
      <c r="O41" s="88">
        <v>-190</v>
      </c>
      <c r="P41" s="88">
        <v>-210</v>
      </c>
      <c r="Q41" s="88">
        <v>0</v>
      </c>
      <c r="R41" s="88">
        <v>0</v>
      </c>
      <c r="S41" s="116">
        <v>0</v>
      </c>
      <c r="U41" s="115">
        <v>-543</v>
      </c>
      <c r="V41" s="116">
        <v>13.53</v>
      </c>
      <c r="W41">
        <v>-143</v>
      </c>
      <c r="X41">
        <v>-190</v>
      </c>
      <c r="Y41">
        <v>13.53</v>
      </c>
      <c r="Z41">
        <v>0</v>
      </c>
      <c r="AA41">
        <v>-210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14.5</v>
      </c>
      <c r="M42" s="116">
        <v>0</v>
      </c>
      <c r="N42" s="115">
        <v>-144</v>
      </c>
      <c r="O42" s="88">
        <v>-155</v>
      </c>
      <c r="P42" s="88">
        <v>-170</v>
      </c>
      <c r="Q42" s="88">
        <v>0</v>
      </c>
      <c r="R42" s="88">
        <v>0</v>
      </c>
      <c r="S42" s="116">
        <v>0</v>
      </c>
      <c r="U42" s="115">
        <v>-469</v>
      </c>
      <c r="V42" s="116">
        <v>14.5</v>
      </c>
      <c r="W42">
        <v>-144</v>
      </c>
      <c r="X42">
        <v>-155</v>
      </c>
      <c r="Y42">
        <v>14.5</v>
      </c>
      <c r="Z42">
        <v>0</v>
      </c>
      <c r="AA42">
        <v>-170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29</v>
      </c>
      <c r="M43" s="116">
        <v>0</v>
      </c>
      <c r="N43" s="115">
        <v>-15</v>
      </c>
      <c r="O43" s="88">
        <v>-120</v>
      </c>
      <c r="P43" s="88">
        <v>-235</v>
      </c>
      <c r="Q43" s="88">
        <v>0</v>
      </c>
      <c r="R43" s="88">
        <v>0</v>
      </c>
      <c r="S43" s="116">
        <v>0</v>
      </c>
      <c r="U43" s="115">
        <v>-370</v>
      </c>
      <c r="V43" s="116">
        <v>29</v>
      </c>
      <c r="W43">
        <v>-15</v>
      </c>
      <c r="X43">
        <v>-120</v>
      </c>
      <c r="Y43">
        <v>29</v>
      </c>
      <c r="Z43">
        <v>0</v>
      </c>
      <c r="AA43">
        <v>-235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19.329999999999998</v>
      </c>
      <c r="M44" s="116">
        <v>0</v>
      </c>
      <c r="N44" s="115">
        <v>-32</v>
      </c>
      <c r="O44" s="88">
        <v>-110</v>
      </c>
      <c r="P44" s="88">
        <v>-160</v>
      </c>
      <c r="Q44" s="88">
        <v>0</v>
      </c>
      <c r="R44" s="88">
        <v>0</v>
      </c>
      <c r="S44" s="116">
        <v>0</v>
      </c>
      <c r="U44" s="115">
        <v>-302</v>
      </c>
      <c r="V44" s="116">
        <v>19.329999999999998</v>
      </c>
      <c r="W44">
        <v>-32</v>
      </c>
      <c r="X44">
        <v>-110</v>
      </c>
      <c r="Y44">
        <v>19.329999999999998</v>
      </c>
      <c r="Z44">
        <v>0</v>
      </c>
      <c r="AA44">
        <v>-160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22.23</v>
      </c>
      <c r="M45" s="116">
        <v>0</v>
      </c>
      <c r="N45" s="115">
        <v>0</v>
      </c>
      <c r="O45" s="88">
        <v>-145</v>
      </c>
      <c r="P45" s="88">
        <v>-40</v>
      </c>
      <c r="Q45" s="88">
        <v>0</v>
      </c>
      <c r="R45" s="88">
        <v>0</v>
      </c>
      <c r="S45" s="116">
        <v>0</v>
      </c>
      <c r="U45" s="115">
        <v>-185</v>
      </c>
      <c r="V45" s="116">
        <v>22.23</v>
      </c>
      <c r="W45">
        <v>0</v>
      </c>
      <c r="X45">
        <v>-145</v>
      </c>
      <c r="Y45">
        <v>22.23</v>
      </c>
      <c r="Z45">
        <v>0</v>
      </c>
      <c r="AA45">
        <v>-40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22.23</v>
      </c>
      <c r="M46" s="116">
        <v>0</v>
      </c>
      <c r="N46" s="115">
        <v>-48</v>
      </c>
      <c r="O46" s="88">
        <v>-75</v>
      </c>
      <c r="P46" s="88">
        <v>-40</v>
      </c>
      <c r="Q46" s="88">
        <v>0</v>
      </c>
      <c r="R46" s="88">
        <v>0</v>
      </c>
      <c r="S46" s="116">
        <v>0</v>
      </c>
      <c r="U46" s="115">
        <v>-163</v>
      </c>
      <c r="V46" s="116">
        <v>22.23</v>
      </c>
      <c r="W46">
        <v>-48</v>
      </c>
      <c r="X46">
        <v>-75</v>
      </c>
      <c r="Y46">
        <v>22.23</v>
      </c>
      <c r="Z46">
        <v>0</v>
      </c>
      <c r="AA46">
        <v>-40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22.23</v>
      </c>
      <c r="M47" s="116">
        <v>0</v>
      </c>
      <c r="N47" s="115">
        <v>-45</v>
      </c>
      <c r="O47" s="88">
        <v>-150</v>
      </c>
      <c r="P47" s="88">
        <v>-230</v>
      </c>
      <c r="Q47" s="88">
        <v>0</v>
      </c>
      <c r="R47" s="88">
        <v>0</v>
      </c>
      <c r="S47" s="116">
        <v>0</v>
      </c>
      <c r="U47" s="115">
        <v>-425</v>
      </c>
      <c r="V47" s="116">
        <v>22.23</v>
      </c>
      <c r="W47">
        <v>-45</v>
      </c>
      <c r="X47">
        <v>-150</v>
      </c>
      <c r="Y47">
        <v>22.23</v>
      </c>
      <c r="Z47">
        <v>0</v>
      </c>
      <c r="AA47">
        <v>-230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23.2</v>
      </c>
      <c r="M48" s="116">
        <v>0</v>
      </c>
      <c r="N48" s="115">
        <v>-70</v>
      </c>
      <c r="O48" s="88">
        <v>-110</v>
      </c>
      <c r="P48" s="88">
        <v>-160</v>
      </c>
      <c r="Q48" s="88">
        <v>0</v>
      </c>
      <c r="R48" s="88">
        <v>0</v>
      </c>
      <c r="S48" s="116">
        <v>0</v>
      </c>
      <c r="U48" s="115">
        <v>-340</v>
      </c>
      <c r="V48" s="116">
        <v>23.2</v>
      </c>
      <c r="W48">
        <v>-70</v>
      </c>
      <c r="X48">
        <v>-110</v>
      </c>
      <c r="Y48">
        <v>23.2</v>
      </c>
      <c r="Z48">
        <v>0</v>
      </c>
      <c r="AA48">
        <v>-160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27.06</v>
      </c>
      <c r="M49" s="116">
        <v>0</v>
      </c>
      <c r="N49" s="115">
        <v>-35</v>
      </c>
      <c r="O49" s="88">
        <v>-90</v>
      </c>
      <c r="P49" s="88">
        <v>-110</v>
      </c>
      <c r="Q49" s="88">
        <v>0</v>
      </c>
      <c r="R49" s="88">
        <v>0</v>
      </c>
      <c r="S49" s="116">
        <v>0</v>
      </c>
      <c r="U49" s="115">
        <v>-235</v>
      </c>
      <c r="V49" s="116">
        <v>27.06</v>
      </c>
      <c r="W49">
        <v>-35</v>
      </c>
      <c r="X49">
        <v>-90</v>
      </c>
      <c r="Y49">
        <v>27.06</v>
      </c>
      <c r="Z49">
        <v>0</v>
      </c>
      <c r="AA49">
        <v>-110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18.36</v>
      </c>
      <c r="M50" s="116">
        <v>0</v>
      </c>
      <c r="N50" s="115">
        <v>-24</v>
      </c>
      <c r="O50" s="88">
        <v>-95</v>
      </c>
      <c r="P50" s="88">
        <v>-110</v>
      </c>
      <c r="Q50" s="88">
        <v>0</v>
      </c>
      <c r="R50" s="88">
        <v>0</v>
      </c>
      <c r="S50" s="116">
        <v>0</v>
      </c>
      <c r="U50" s="115">
        <v>-229</v>
      </c>
      <c r="V50" s="116">
        <v>18.36</v>
      </c>
      <c r="W50">
        <v>-24</v>
      </c>
      <c r="X50">
        <v>-95</v>
      </c>
      <c r="Y50">
        <v>18.36</v>
      </c>
      <c r="Z50">
        <v>0</v>
      </c>
      <c r="AA50">
        <v>-110</v>
      </c>
    </row>
    <row r="51" spans="7:27">
      <c r="G51" t="s">
        <v>93</v>
      </c>
      <c r="H51" s="115">
        <v>71.52</v>
      </c>
      <c r="I51" s="88">
        <v>0</v>
      </c>
      <c r="J51" s="88">
        <v>0</v>
      </c>
      <c r="K51" s="88">
        <v>0</v>
      </c>
      <c r="L51" s="88">
        <v>22.23</v>
      </c>
      <c r="M51" s="116">
        <v>0</v>
      </c>
      <c r="N51" s="115">
        <v>0</v>
      </c>
      <c r="O51" s="88">
        <v>-82</v>
      </c>
      <c r="P51" s="88">
        <v>-150</v>
      </c>
      <c r="Q51" s="88">
        <v>0</v>
      </c>
      <c r="R51" s="88">
        <v>0</v>
      </c>
      <c r="S51" s="116">
        <v>0</v>
      </c>
      <c r="U51" s="115">
        <v>-232</v>
      </c>
      <c r="V51" s="116">
        <v>93.75</v>
      </c>
      <c r="W51">
        <v>71.52</v>
      </c>
      <c r="X51">
        <v>-82</v>
      </c>
      <c r="Y51">
        <v>22.23</v>
      </c>
      <c r="Z51">
        <v>0</v>
      </c>
      <c r="AA51">
        <v>-150</v>
      </c>
    </row>
    <row r="52" spans="7:27">
      <c r="G52" t="s">
        <v>94</v>
      </c>
      <c r="H52" s="115">
        <v>65.72</v>
      </c>
      <c r="I52" s="88">
        <v>0</v>
      </c>
      <c r="J52" s="88">
        <v>0</v>
      </c>
      <c r="K52" s="88">
        <v>0</v>
      </c>
      <c r="L52" s="88">
        <v>20.3</v>
      </c>
      <c r="M52" s="116">
        <v>0</v>
      </c>
      <c r="N52" s="115">
        <v>0</v>
      </c>
      <c r="O52" s="88">
        <v>-80</v>
      </c>
      <c r="P52" s="88">
        <v>-85</v>
      </c>
      <c r="Q52" s="88">
        <v>0</v>
      </c>
      <c r="R52" s="88">
        <v>0</v>
      </c>
      <c r="S52" s="116">
        <v>0</v>
      </c>
      <c r="U52" s="115">
        <v>-165</v>
      </c>
      <c r="V52" s="116">
        <v>86.02</v>
      </c>
      <c r="W52">
        <v>65.72</v>
      </c>
      <c r="X52">
        <v>-80</v>
      </c>
      <c r="Y52">
        <v>20.3</v>
      </c>
      <c r="Z52">
        <v>0</v>
      </c>
      <c r="AA52">
        <v>-85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21.26</v>
      </c>
      <c r="M53" s="116">
        <v>0</v>
      </c>
      <c r="N53" s="115">
        <v>0</v>
      </c>
      <c r="O53" s="88">
        <v>-100</v>
      </c>
      <c r="P53" s="88">
        <v>-105</v>
      </c>
      <c r="Q53" s="88">
        <v>0</v>
      </c>
      <c r="R53" s="88">
        <v>0</v>
      </c>
      <c r="S53" s="116">
        <v>0</v>
      </c>
      <c r="U53" s="115">
        <v>-205</v>
      </c>
      <c r="V53" s="116">
        <v>21.26</v>
      </c>
      <c r="W53">
        <v>0</v>
      </c>
      <c r="X53">
        <v>-100</v>
      </c>
      <c r="Y53">
        <v>21.26</v>
      </c>
      <c r="Z53">
        <v>0</v>
      </c>
      <c r="AA53">
        <v>-105</v>
      </c>
    </row>
    <row r="54" spans="7:27">
      <c r="G54" t="s">
        <v>96</v>
      </c>
      <c r="H54" s="115">
        <v>43.49</v>
      </c>
      <c r="I54" s="88">
        <v>0</v>
      </c>
      <c r="J54" s="88">
        <v>0</v>
      </c>
      <c r="K54" s="88">
        <v>0</v>
      </c>
      <c r="L54" s="88">
        <v>20.3</v>
      </c>
      <c r="M54" s="116">
        <v>0</v>
      </c>
      <c r="N54" s="115">
        <v>0</v>
      </c>
      <c r="O54" s="88">
        <v>-105</v>
      </c>
      <c r="P54" s="88">
        <v>-50</v>
      </c>
      <c r="Q54" s="88">
        <v>0</v>
      </c>
      <c r="R54" s="88">
        <v>0</v>
      </c>
      <c r="S54" s="116">
        <v>0</v>
      </c>
      <c r="U54" s="115">
        <v>-155</v>
      </c>
      <c r="V54" s="116">
        <v>63.79</v>
      </c>
      <c r="W54">
        <v>43.49</v>
      </c>
      <c r="X54">
        <v>-105</v>
      </c>
      <c r="Y54">
        <v>20.3</v>
      </c>
      <c r="Z54">
        <v>0</v>
      </c>
      <c r="AA54">
        <v>-50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27.06</v>
      </c>
      <c r="M55" s="116">
        <v>0</v>
      </c>
      <c r="N55" s="115">
        <v>-78</v>
      </c>
      <c r="O55" s="88">
        <v>-130</v>
      </c>
      <c r="P55" s="88">
        <v>-240</v>
      </c>
      <c r="Q55" s="88">
        <v>0</v>
      </c>
      <c r="R55" s="88">
        <v>0</v>
      </c>
      <c r="S55" s="116">
        <v>0</v>
      </c>
      <c r="U55" s="115">
        <v>-448</v>
      </c>
      <c r="V55" s="116">
        <v>27.06</v>
      </c>
      <c r="W55">
        <v>-78</v>
      </c>
      <c r="X55">
        <v>-130</v>
      </c>
      <c r="Y55">
        <v>27.06</v>
      </c>
      <c r="Z55">
        <v>0</v>
      </c>
      <c r="AA55">
        <v>-240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18.36</v>
      </c>
      <c r="M56" s="116">
        <v>0</v>
      </c>
      <c r="N56" s="115">
        <v>-58</v>
      </c>
      <c r="O56" s="88">
        <v>-135</v>
      </c>
      <c r="P56" s="88">
        <v>-265</v>
      </c>
      <c r="Q56" s="88">
        <v>0</v>
      </c>
      <c r="R56" s="88">
        <v>0</v>
      </c>
      <c r="S56" s="116">
        <v>0</v>
      </c>
      <c r="U56" s="115">
        <v>-458</v>
      </c>
      <c r="V56" s="116">
        <v>18.36</v>
      </c>
      <c r="W56">
        <v>-58</v>
      </c>
      <c r="X56">
        <v>-135</v>
      </c>
      <c r="Y56">
        <v>18.36</v>
      </c>
      <c r="Z56">
        <v>0</v>
      </c>
      <c r="AA56">
        <v>-265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21.26</v>
      </c>
      <c r="M57" s="116">
        <v>0</v>
      </c>
      <c r="N57" s="115">
        <v>0</v>
      </c>
      <c r="O57" s="88">
        <v>-120</v>
      </c>
      <c r="P57" s="88">
        <v>-150</v>
      </c>
      <c r="Q57" s="88">
        <v>0</v>
      </c>
      <c r="R57" s="88">
        <v>0</v>
      </c>
      <c r="S57" s="116">
        <v>0</v>
      </c>
      <c r="U57" s="115">
        <v>-270</v>
      </c>
      <c r="V57" s="116">
        <v>21.26</v>
      </c>
      <c r="W57">
        <v>0</v>
      </c>
      <c r="X57">
        <v>-120</v>
      </c>
      <c r="Y57">
        <v>21.26</v>
      </c>
      <c r="Z57">
        <v>0</v>
      </c>
      <c r="AA57">
        <v>-150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21.26</v>
      </c>
      <c r="M58" s="116">
        <v>0</v>
      </c>
      <c r="N58" s="115">
        <v>0</v>
      </c>
      <c r="O58" s="88">
        <v>-110</v>
      </c>
      <c r="P58" s="88">
        <v>-120</v>
      </c>
      <c r="Q58" s="88">
        <v>0</v>
      </c>
      <c r="R58" s="88">
        <v>0</v>
      </c>
      <c r="S58" s="116">
        <v>0</v>
      </c>
      <c r="U58" s="115">
        <v>-230</v>
      </c>
      <c r="V58" s="116">
        <v>21.26</v>
      </c>
      <c r="W58">
        <v>0</v>
      </c>
      <c r="X58">
        <v>-110</v>
      </c>
      <c r="Y58">
        <v>21.26</v>
      </c>
      <c r="Z58">
        <v>0</v>
      </c>
      <c r="AA58">
        <v>-120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22.23</v>
      </c>
      <c r="M59" s="116">
        <v>0</v>
      </c>
      <c r="N59" s="115">
        <v>0</v>
      </c>
      <c r="O59" s="88">
        <v>-65</v>
      </c>
      <c r="P59" s="88">
        <v>-80</v>
      </c>
      <c r="Q59" s="88">
        <v>0</v>
      </c>
      <c r="R59" s="88">
        <v>0</v>
      </c>
      <c r="S59" s="116">
        <v>0</v>
      </c>
      <c r="U59" s="115">
        <v>-145</v>
      </c>
      <c r="V59" s="116">
        <v>22.23</v>
      </c>
      <c r="W59">
        <v>0</v>
      </c>
      <c r="X59">
        <v>-65</v>
      </c>
      <c r="Y59">
        <v>22.23</v>
      </c>
      <c r="Z59">
        <v>0</v>
      </c>
      <c r="AA59">
        <v>-80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21.26</v>
      </c>
      <c r="M60" s="116">
        <v>0</v>
      </c>
      <c r="N60" s="115">
        <v>0</v>
      </c>
      <c r="O60" s="88">
        <v>-80</v>
      </c>
      <c r="P60" s="88">
        <v>-25</v>
      </c>
      <c r="Q60" s="88">
        <v>0</v>
      </c>
      <c r="R60" s="88">
        <v>0</v>
      </c>
      <c r="S60" s="116">
        <v>0</v>
      </c>
      <c r="U60" s="115">
        <v>-105</v>
      </c>
      <c r="V60" s="116">
        <v>21.26</v>
      </c>
      <c r="W60">
        <v>0</v>
      </c>
      <c r="X60">
        <v>-80</v>
      </c>
      <c r="Y60">
        <v>21.26</v>
      </c>
      <c r="Z60">
        <v>0</v>
      </c>
      <c r="AA60">
        <v>-25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27.06</v>
      </c>
      <c r="M61" s="116">
        <v>0</v>
      </c>
      <c r="N61" s="115">
        <v>-81</v>
      </c>
      <c r="O61" s="88">
        <v>-95</v>
      </c>
      <c r="P61" s="88">
        <v>-90</v>
      </c>
      <c r="Q61" s="88">
        <v>0</v>
      </c>
      <c r="R61" s="88">
        <v>0</v>
      </c>
      <c r="S61" s="116">
        <v>0</v>
      </c>
      <c r="U61" s="115">
        <v>-266</v>
      </c>
      <c r="V61" s="116">
        <v>27.06</v>
      </c>
      <c r="W61">
        <v>-81</v>
      </c>
      <c r="X61">
        <v>-95</v>
      </c>
      <c r="Y61">
        <v>27.06</v>
      </c>
      <c r="Z61">
        <v>0</v>
      </c>
      <c r="AA61">
        <v>-90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18.36</v>
      </c>
      <c r="M62" s="116">
        <v>0</v>
      </c>
      <c r="N62" s="115">
        <v>0</v>
      </c>
      <c r="O62" s="88">
        <v>-100</v>
      </c>
      <c r="P62" s="88">
        <v>-80</v>
      </c>
      <c r="Q62" s="88">
        <v>0</v>
      </c>
      <c r="R62" s="88">
        <v>0</v>
      </c>
      <c r="S62" s="116">
        <v>0</v>
      </c>
      <c r="U62" s="115">
        <v>-180</v>
      </c>
      <c r="V62" s="116">
        <v>18.36</v>
      </c>
      <c r="W62">
        <v>0</v>
      </c>
      <c r="X62">
        <v>-100</v>
      </c>
      <c r="Y62">
        <v>18.36</v>
      </c>
      <c r="Z62">
        <v>0</v>
      </c>
      <c r="AA62">
        <v>-80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20.3</v>
      </c>
      <c r="M63" s="116">
        <v>0</v>
      </c>
      <c r="N63" s="115">
        <v>-66</v>
      </c>
      <c r="O63" s="88">
        <v>-105</v>
      </c>
      <c r="P63" s="88">
        <v>-115</v>
      </c>
      <c r="Q63" s="88">
        <v>0</v>
      </c>
      <c r="R63" s="88">
        <v>0</v>
      </c>
      <c r="S63" s="116">
        <v>0</v>
      </c>
      <c r="U63" s="115">
        <v>-286</v>
      </c>
      <c r="V63" s="116">
        <v>20.3</v>
      </c>
      <c r="W63">
        <v>-66</v>
      </c>
      <c r="X63">
        <v>-105</v>
      </c>
      <c r="Y63">
        <v>20.3</v>
      </c>
      <c r="Z63">
        <v>0</v>
      </c>
      <c r="AA63">
        <v>-115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20.3</v>
      </c>
      <c r="M64" s="116">
        <v>0</v>
      </c>
      <c r="N64" s="115">
        <v>-20</v>
      </c>
      <c r="O64" s="88">
        <v>-95</v>
      </c>
      <c r="P64" s="88">
        <v>-80</v>
      </c>
      <c r="Q64" s="88">
        <v>0</v>
      </c>
      <c r="R64" s="88">
        <v>0</v>
      </c>
      <c r="S64" s="116">
        <v>0</v>
      </c>
      <c r="U64" s="115">
        <v>-195</v>
      </c>
      <c r="V64" s="116">
        <v>20.3</v>
      </c>
      <c r="W64">
        <v>-20</v>
      </c>
      <c r="X64">
        <v>-95</v>
      </c>
      <c r="Y64">
        <v>20.3</v>
      </c>
      <c r="Z64">
        <v>0</v>
      </c>
      <c r="AA64">
        <v>-80</v>
      </c>
    </row>
    <row r="65" spans="7:27">
      <c r="G65" t="s">
        <v>107</v>
      </c>
      <c r="H65" s="115">
        <v>52.19</v>
      </c>
      <c r="I65" s="88">
        <v>0</v>
      </c>
      <c r="J65" s="88">
        <v>0</v>
      </c>
      <c r="K65" s="88">
        <v>0</v>
      </c>
      <c r="L65" s="88">
        <v>18.36</v>
      </c>
      <c r="M65" s="116">
        <v>0</v>
      </c>
      <c r="N65" s="115">
        <v>0</v>
      </c>
      <c r="O65" s="88">
        <v>0</v>
      </c>
      <c r="P65" s="88">
        <v>-70</v>
      </c>
      <c r="Q65" s="88">
        <v>0</v>
      </c>
      <c r="R65" s="88">
        <v>0</v>
      </c>
      <c r="S65" s="116">
        <v>0</v>
      </c>
      <c r="U65" s="115">
        <v>-70</v>
      </c>
      <c r="V65" s="116">
        <v>70.55</v>
      </c>
      <c r="W65">
        <v>52.19</v>
      </c>
      <c r="X65">
        <v>0</v>
      </c>
      <c r="Y65">
        <v>18.36</v>
      </c>
      <c r="Z65">
        <v>0</v>
      </c>
      <c r="AA65">
        <v>-70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20.3</v>
      </c>
      <c r="M66" s="116">
        <v>0</v>
      </c>
      <c r="N66" s="115">
        <v>0</v>
      </c>
      <c r="O66" s="88">
        <v>0</v>
      </c>
      <c r="P66" s="88">
        <v>-90</v>
      </c>
      <c r="Q66" s="88">
        <v>0</v>
      </c>
      <c r="R66" s="88">
        <v>0</v>
      </c>
      <c r="S66" s="116">
        <v>0</v>
      </c>
      <c r="U66" s="115">
        <v>-90</v>
      </c>
      <c r="V66" s="116">
        <v>20.3</v>
      </c>
      <c r="W66">
        <v>0</v>
      </c>
      <c r="X66">
        <v>0</v>
      </c>
      <c r="Y66">
        <v>20.3</v>
      </c>
      <c r="Z66">
        <v>0</v>
      </c>
      <c r="AA66">
        <v>-90</v>
      </c>
    </row>
    <row r="67" spans="7:27">
      <c r="G67" t="s">
        <v>109</v>
      </c>
      <c r="H67" s="115">
        <v>0</v>
      </c>
      <c r="I67" s="88">
        <v>24.16</v>
      </c>
      <c r="J67" s="88">
        <v>0</v>
      </c>
      <c r="K67" s="88">
        <v>9.67</v>
      </c>
      <c r="L67" s="88">
        <v>27.06</v>
      </c>
      <c r="M67" s="116">
        <v>0</v>
      </c>
      <c r="N67" s="115">
        <v>0</v>
      </c>
      <c r="O67" s="88">
        <v>0</v>
      </c>
      <c r="P67" s="88">
        <v>-110</v>
      </c>
      <c r="Q67" s="88">
        <v>0</v>
      </c>
      <c r="R67" s="88">
        <v>0</v>
      </c>
      <c r="S67" s="116">
        <v>0</v>
      </c>
      <c r="U67" s="115">
        <v>-110</v>
      </c>
      <c r="V67" s="116">
        <v>60.89</v>
      </c>
      <c r="W67">
        <v>0</v>
      </c>
      <c r="X67">
        <v>24.16</v>
      </c>
      <c r="Y67">
        <v>27.06</v>
      </c>
      <c r="Z67">
        <v>9.67</v>
      </c>
      <c r="AA67">
        <v>-110</v>
      </c>
    </row>
    <row r="68" spans="7:27">
      <c r="G68" t="s">
        <v>110</v>
      </c>
      <c r="H68" s="115">
        <v>0</v>
      </c>
      <c r="I68" s="88">
        <v>29</v>
      </c>
      <c r="J68" s="88">
        <v>0</v>
      </c>
      <c r="K68" s="88">
        <v>0</v>
      </c>
      <c r="L68" s="88">
        <v>6.2</v>
      </c>
      <c r="M68" s="116">
        <v>0</v>
      </c>
      <c r="N68" s="115">
        <v>0</v>
      </c>
      <c r="O68" s="88">
        <v>0</v>
      </c>
      <c r="P68" s="88">
        <v>-50</v>
      </c>
      <c r="Q68" s="88">
        <v>0</v>
      </c>
      <c r="R68" s="88">
        <v>0</v>
      </c>
      <c r="S68" s="116">
        <v>0</v>
      </c>
      <c r="U68" s="115">
        <v>-50</v>
      </c>
      <c r="V68" s="116">
        <v>35.200000000000003</v>
      </c>
      <c r="W68">
        <v>0</v>
      </c>
      <c r="X68">
        <v>29</v>
      </c>
      <c r="Y68">
        <v>6.2</v>
      </c>
      <c r="Z68">
        <v>0</v>
      </c>
      <c r="AA68">
        <v>-50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18.36</v>
      </c>
      <c r="M69" s="116">
        <v>0</v>
      </c>
      <c r="N69" s="115">
        <v>0</v>
      </c>
      <c r="O69" s="88">
        <v>-10</v>
      </c>
      <c r="P69" s="88">
        <v>-30</v>
      </c>
      <c r="Q69" s="88">
        <v>0</v>
      </c>
      <c r="R69" s="88">
        <v>0</v>
      </c>
      <c r="S69" s="116">
        <v>0</v>
      </c>
      <c r="U69" s="115">
        <v>-40</v>
      </c>
      <c r="V69" s="116">
        <v>18.36</v>
      </c>
      <c r="W69">
        <v>0</v>
      </c>
      <c r="X69">
        <v>-10</v>
      </c>
      <c r="Y69">
        <v>18.36</v>
      </c>
      <c r="Z69">
        <v>0</v>
      </c>
      <c r="AA69">
        <v>-30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17.399999999999999</v>
      </c>
      <c r="M70" s="116">
        <v>0</v>
      </c>
      <c r="N70" s="115">
        <v>0</v>
      </c>
      <c r="O70" s="88">
        <v>0</v>
      </c>
      <c r="P70" s="88">
        <v>-50</v>
      </c>
      <c r="Q70" s="88">
        <v>0</v>
      </c>
      <c r="R70" s="88">
        <v>0</v>
      </c>
      <c r="S70" s="116">
        <v>0</v>
      </c>
      <c r="U70" s="115">
        <v>-50</v>
      </c>
      <c r="V70" s="116">
        <v>17.399999999999999</v>
      </c>
      <c r="W70">
        <v>0</v>
      </c>
      <c r="X70">
        <v>0</v>
      </c>
      <c r="Y70">
        <v>17.399999999999999</v>
      </c>
      <c r="Z70">
        <v>0</v>
      </c>
      <c r="AA70">
        <v>-50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9.67</v>
      </c>
      <c r="L71" s="88">
        <v>14.49</v>
      </c>
      <c r="M71" s="116">
        <v>0</v>
      </c>
      <c r="N71" s="115">
        <v>-77</v>
      </c>
      <c r="O71" s="88">
        <v>-35</v>
      </c>
      <c r="P71" s="88">
        <v>-66</v>
      </c>
      <c r="Q71" s="88">
        <v>0</v>
      </c>
      <c r="R71" s="88">
        <v>0</v>
      </c>
      <c r="S71" s="116">
        <v>0</v>
      </c>
      <c r="U71" s="115">
        <v>-178</v>
      </c>
      <c r="V71" s="116">
        <v>24.16</v>
      </c>
      <c r="W71">
        <v>-77</v>
      </c>
      <c r="X71">
        <v>-35</v>
      </c>
      <c r="Y71">
        <v>14.49</v>
      </c>
      <c r="Z71">
        <v>9.67</v>
      </c>
      <c r="AA71">
        <v>-66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15.46</v>
      </c>
      <c r="M72" s="116">
        <v>0</v>
      </c>
      <c r="N72" s="115">
        <v>-25</v>
      </c>
      <c r="O72" s="88">
        <v>0</v>
      </c>
      <c r="P72" s="88">
        <v>-10</v>
      </c>
      <c r="Q72" s="88">
        <v>0</v>
      </c>
      <c r="R72" s="88">
        <v>0</v>
      </c>
      <c r="S72" s="116">
        <v>0</v>
      </c>
      <c r="U72" s="115">
        <v>-35</v>
      </c>
      <c r="V72" s="116">
        <v>15.46</v>
      </c>
      <c r="W72">
        <v>-25</v>
      </c>
      <c r="X72">
        <v>0</v>
      </c>
      <c r="Y72">
        <v>15.46</v>
      </c>
      <c r="Z72">
        <v>0</v>
      </c>
      <c r="AA72">
        <v>-10</v>
      </c>
    </row>
    <row r="73" spans="7:27">
      <c r="G73" t="s">
        <v>115</v>
      </c>
      <c r="H73" s="115">
        <v>54.12</v>
      </c>
      <c r="I73" s="88">
        <v>9.67</v>
      </c>
      <c r="J73" s="88">
        <v>14.5</v>
      </c>
      <c r="K73" s="88">
        <v>0</v>
      </c>
      <c r="L73" s="88">
        <v>21.26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99.55</v>
      </c>
      <c r="W73">
        <v>54.12</v>
      </c>
      <c r="X73">
        <v>9.67</v>
      </c>
      <c r="Y73">
        <v>21.26</v>
      </c>
      <c r="Z73">
        <v>0</v>
      </c>
      <c r="AA73">
        <v>14.5</v>
      </c>
    </row>
    <row r="74" spans="7:27">
      <c r="G74" t="s">
        <v>116</v>
      </c>
      <c r="H74" s="115">
        <v>23.19</v>
      </c>
      <c r="I74" s="88">
        <v>14.5</v>
      </c>
      <c r="J74" s="88">
        <v>0</v>
      </c>
      <c r="K74" s="88">
        <v>0</v>
      </c>
      <c r="L74" s="88">
        <v>11.6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49.29</v>
      </c>
      <c r="W74">
        <v>23.19</v>
      </c>
      <c r="X74">
        <v>14.5</v>
      </c>
      <c r="Y74">
        <v>11.6</v>
      </c>
      <c r="Z74">
        <v>0</v>
      </c>
      <c r="AA74">
        <v>0</v>
      </c>
    </row>
    <row r="75" spans="7:27">
      <c r="G75" t="s">
        <v>117</v>
      </c>
      <c r="H75" s="115">
        <v>47.35</v>
      </c>
      <c r="I75" s="88">
        <v>0</v>
      </c>
      <c r="J75" s="88">
        <v>0</v>
      </c>
      <c r="K75" s="88">
        <v>9.67</v>
      </c>
      <c r="L75" s="88">
        <v>11.6</v>
      </c>
      <c r="M75" s="116">
        <v>0</v>
      </c>
      <c r="N75" s="115">
        <v>0</v>
      </c>
      <c r="O75" s="88">
        <v>-50</v>
      </c>
      <c r="P75" s="88">
        <v>-35</v>
      </c>
      <c r="Q75" s="88">
        <v>0</v>
      </c>
      <c r="R75" s="88">
        <v>0</v>
      </c>
      <c r="S75" s="116">
        <v>0</v>
      </c>
      <c r="U75" s="115">
        <v>-85</v>
      </c>
      <c r="V75" s="116">
        <v>68.62</v>
      </c>
      <c r="W75">
        <v>47.35</v>
      </c>
      <c r="X75">
        <v>-50</v>
      </c>
      <c r="Y75">
        <v>11.6</v>
      </c>
      <c r="Z75">
        <v>9.67</v>
      </c>
      <c r="AA75">
        <v>-35</v>
      </c>
    </row>
    <row r="76" spans="7:27">
      <c r="G76" t="s">
        <v>118</v>
      </c>
      <c r="H76" s="115">
        <v>40.6</v>
      </c>
      <c r="I76" s="88">
        <v>0</v>
      </c>
      <c r="J76" s="88">
        <v>0</v>
      </c>
      <c r="K76" s="88">
        <v>0</v>
      </c>
      <c r="L76" s="88">
        <v>12.56</v>
      </c>
      <c r="M76" s="116">
        <v>0</v>
      </c>
      <c r="N76" s="115">
        <v>0</v>
      </c>
      <c r="O76" s="88">
        <v>-25</v>
      </c>
      <c r="P76" s="88">
        <v>0</v>
      </c>
      <c r="Q76" s="88">
        <v>0</v>
      </c>
      <c r="R76" s="88">
        <v>0</v>
      </c>
      <c r="S76" s="116">
        <v>0</v>
      </c>
      <c r="U76" s="115">
        <v>-25</v>
      </c>
      <c r="V76" s="116">
        <v>53.16</v>
      </c>
      <c r="W76">
        <v>40.6</v>
      </c>
      <c r="X76">
        <v>-25</v>
      </c>
      <c r="Y76">
        <v>12.56</v>
      </c>
      <c r="Z76">
        <v>0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11.6</v>
      </c>
      <c r="M77" s="116">
        <v>0</v>
      </c>
      <c r="N77" s="115">
        <v>-28</v>
      </c>
      <c r="O77" s="88">
        <v>0</v>
      </c>
      <c r="P77" s="88">
        <v>-20</v>
      </c>
      <c r="Q77" s="88">
        <v>0</v>
      </c>
      <c r="R77" s="88">
        <v>0</v>
      </c>
      <c r="S77" s="116">
        <v>0</v>
      </c>
      <c r="U77" s="115">
        <v>-48</v>
      </c>
      <c r="V77" s="116">
        <v>11.6</v>
      </c>
      <c r="W77">
        <v>-28</v>
      </c>
      <c r="X77">
        <v>0</v>
      </c>
      <c r="Y77">
        <v>11.6</v>
      </c>
      <c r="Z77">
        <v>0</v>
      </c>
      <c r="AA77">
        <v>-20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-110</v>
      </c>
      <c r="Q78" s="88">
        <v>0</v>
      </c>
      <c r="R78" s="88">
        <v>0</v>
      </c>
      <c r="S78" s="116">
        <v>0</v>
      </c>
      <c r="U78" s="115">
        <v>-110</v>
      </c>
      <c r="V78" s="116">
        <v>0</v>
      </c>
      <c r="W78">
        <v>0</v>
      </c>
      <c r="X78">
        <v>0</v>
      </c>
      <c r="Y78">
        <v>0</v>
      </c>
      <c r="Z78">
        <v>0</v>
      </c>
      <c r="AA78">
        <v>-110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16.329999999999998</v>
      </c>
      <c r="M79" s="116">
        <v>0</v>
      </c>
      <c r="N79" s="115">
        <v>-110</v>
      </c>
      <c r="O79" s="88">
        <v>-20</v>
      </c>
      <c r="P79" s="88">
        <v>-80</v>
      </c>
      <c r="Q79" s="88">
        <v>0</v>
      </c>
      <c r="R79" s="88">
        <v>0</v>
      </c>
      <c r="S79" s="116">
        <v>0</v>
      </c>
      <c r="U79" s="115">
        <v>-210</v>
      </c>
      <c r="V79" s="116">
        <v>16.329999999999998</v>
      </c>
      <c r="W79">
        <v>-110</v>
      </c>
      <c r="X79">
        <v>-20</v>
      </c>
      <c r="Y79">
        <v>16.329999999999998</v>
      </c>
      <c r="Z79">
        <v>0</v>
      </c>
      <c r="AA79">
        <v>-80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-90</v>
      </c>
      <c r="O80" s="88">
        <v>-30</v>
      </c>
      <c r="P80" s="88">
        <v>-80</v>
      </c>
      <c r="Q80" s="88">
        <v>0</v>
      </c>
      <c r="R80" s="88">
        <v>0</v>
      </c>
      <c r="S80" s="116">
        <v>0</v>
      </c>
      <c r="U80" s="115">
        <v>-200</v>
      </c>
      <c r="V80" s="116">
        <v>0</v>
      </c>
      <c r="W80">
        <v>-90</v>
      </c>
      <c r="X80">
        <v>-30</v>
      </c>
      <c r="Y80">
        <v>0</v>
      </c>
      <c r="Z80">
        <v>0</v>
      </c>
      <c r="AA80">
        <v>-80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19.329999999999998</v>
      </c>
      <c r="L81" s="88">
        <v>0</v>
      </c>
      <c r="M81" s="116">
        <v>0</v>
      </c>
      <c r="N81" s="115">
        <v>-136.38999999999999</v>
      </c>
      <c r="O81" s="88">
        <v>-90</v>
      </c>
      <c r="P81" s="88">
        <v>-115</v>
      </c>
      <c r="Q81" s="88">
        <v>0</v>
      </c>
      <c r="R81" s="88">
        <v>0</v>
      </c>
      <c r="S81" s="116">
        <v>0</v>
      </c>
      <c r="U81" s="115">
        <v>-341.39</v>
      </c>
      <c r="V81" s="116">
        <v>19.329999999999998</v>
      </c>
      <c r="W81">
        <v>-136.38999999999999</v>
      </c>
      <c r="X81">
        <v>-90</v>
      </c>
      <c r="Y81">
        <v>0</v>
      </c>
      <c r="Z81">
        <v>19.329999999999998</v>
      </c>
      <c r="AA81">
        <v>-115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-37.75</v>
      </c>
      <c r="O82" s="88">
        <v>-65</v>
      </c>
      <c r="P82" s="88">
        <v>-130</v>
      </c>
      <c r="Q82" s="88">
        <v>0</v>
      </c>
      <c r="R82" s="88">
        <v>0</v>
      </c>
      <c r="S82" s="116">
        <v>0</v>
      </c>
      <c r="U82" s="115">
        <v>-232.75</v>
      </c>
      <c r="V82" s="116">
        <v>0</v>
      </c>
      <c r="W82">
        <v>-37.75</v>
      </c>
      <c r="X82">
        <v>-65</v>
      </c>
      <c r="Y82">
        <v>0</v>
      </c>
      <c r="Z82">
        <v>0</v>
      </c>
      <c r="AA82">
        <v>-130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-14.6</v>
      </c>
      <c r="O83" s="88">
        <v>-90</v>
      </c>
      <c r="P83" s="88">
        <v>-150</v>
      </c>
      <c r="Q83" s="88">
        <v>0</v>
      </c>
      <c r="R83" s="88">
        <v>0</v>
      </c>
      <c r="S83" s="116">
        <v>0</v>
      </c>
      <c r="U83" s="115">
        <v>-254.6</v>
      </c>
      <c r="V83" s="116">
        <v>0</v>
      </c>
      <c r="W83">
        <v>-14.6</v>
      </c>
      <c r="X83">
        <v>-90</v>
      </c>
      <c r="Y83">
        <v>0</v>
      </c>
      <c r="Z83">
        <v>0</v>
      </c>
      <c r="AA83">
        <v>-150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-110</v>
      </c>
      <c r="P84" s="88">
        <v>-80</v>
      </c>
      <c r="Q84" s="88">
        <v>0</v>
      </c>
      <c r="R84" s="88">
        <v>0</v>
      </c>
      <c r="S84" s="116">
        <v>0</v>
      </c>
      <c r="U84" s="115">
        <v>-190</v>
      </c>
      <c r="V84" s="116">
        <v>0</v>
      </c>
      <c r="W84">
        <v>0</v>
      </c>
      <c r="X84">
        <v>-110</v>
      </c>
      <c r="Y84">
        <v>0</v>
      </c>
      <c r="Z84">
        <v>0</v>
      </c>
      <c r="AA84">
        <v>-80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18.36</v>
      </c>
      <c r="M85" s="116">
        <v>0</v>
      </c>
      <c r="N85" s="115">
        <v>-49.55</v>
      </c>
      <c r="O85" s="88">
        <v>-100</v>
      </c>
      <c r="P85" s="88">
        <v>-90</v>
      </c>
      <c r="Q85" s="88">
        <v>0</v>
      </c>
      <c r="R85" s="88">
        <v>0</v>
      </c>
      <c r="S85" s="116">
        <v>0</v>
      </c>
      <c r="U85" s="115">
        <v>-239.55</v>
      </c>
      <c r="V85" s="116">
        <v>18.36</v>
      </c>
      <c r="W85">
        <v>-49.55</v>
      </c>
      <c r="X85">
        <v>-100</v>
      </c>
      <c r="Y85">
        <v>18.36</v>
      </c>
      <c r="Z85">
        <v>0</v>
      </c>
      <c r="AA85">
        <v>-90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38.659999999999997</v>
      </c>
      <c r="L86" s="88">
        <v>0</v>
      </c>
      <c r="M86" s="116">
        <v>0</v>
      </c>
      <c r="N86" s="115">
        <v>-96.85</v>
      </c>
      <c r="O86" s="88">
        <v>-115</v>
      </c>
      <c r="P86" s="88">
        <v>-90</v>
      </c>
      <c r="Q86" s="88">
        <v>0</v>
      </c>
      <c r="R86" s="88">
        <v>0</v>
      </c>
      <c r="S86" s="116">
        <v>0</v>
      </c>
      <c r="U86" s="115">
        <v>-301.85000000000002</v>
      </c>
      <c r="V86" s="116">
        <v>38.659999999999997</v>
      </c>
      <c r="W86">
        <v>-96.85</v>
      </c>
      <c r="X86">
        <v>-115</v>
      </c>
      <c r="Y86">
        <v>0</v>
      </c>
      <c r="Z86">
        <v>38.659999999999997</v>
      </c>
      <c r="AA86">
        <v>-90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9.67</v>
      </c>
      <c r="L87" s="88">
        <v>0</v>
      </c>
      <c r="M87" s="116">
        <v>0</v>
      </c>
      <c r="N87" s="115">
        <v>-8.31</v>
      </c>
      <c r="O87" s="88">
        <v>-125</v>
      </c>
      <c r="P87" s="88">
        <v>-160</v>
      </c>
      <c r="Q87" s="88">
        <v>0</v>
      </c>
      <c r="R87" s="88">
        <v>0</v>
      </c>
      <c r="S87" s="116">
        <v>0</v>
      </c>
      <c r="U87" s="115">
        <v>-293.31</v>
      </c>
      <c r="V87" s="116">
        <v>9.66</v>
      </c>
      <c r="W87">
        <v>-8.31</v>
      </c>
      <c r="X87">
        <v>-125</v>
      </c>
      <c r="Y87">
        <v>0</v>
      </c>
      <c r="Z87">
        <v>9.67</v>
      </c>
      <c r="AA87">
        <v>-160</v>
      </c>
    </row>
    <row r="88" spans="7:27">
      <c r="G88" t="s">
        <v>130</v>
      </c>
      <c r="H88" s="115">
        <v>1.63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-130</v>
      </c>
      <c r="P88" s="88">
        <v>-130</v>
      </c>
      <c r="Q88" s="88">
        <v>0</v>
      </c>
      <c r="R88" s="88">
        <v>0</v>
      </c>
      <c r="S88" s="116">
        <v>0</v>
      </c>
      <c r="U88" s="115">
        <v>-260</v>
      </c>
      <c r="V88" s="116">
        <v>1.63</v>
      </c>
      <c r="W88">
        <v>1.63</v>
      </c>
      <c r="X88">
        <v>-130</v>
      </c>
      <c r="Y88">
        <v>0</v>
      </c>
      <c r="Z88">
        <v>0</v>
      </c>
      <c r="AA88">
        <v>-130</v>
      </c>
    </row>
    <row r="89" spans="7:27">
      <c r="G89" t="s">
        <v>131</v>
      </c>
      <c r="H89" s="115">
        <v>102.9</v>
      </c>
      <c r="I89" s="88">
        <v>0</v>
      </c>
      <c r="J89" s="88">
        <v>0</v>
      </c>
      <c r="K89" s="88">
        <v>9.67</v>
      </c>
      <c r="L89" s="88">
        <v>0</v>
      </c>
      <c r="M89" s="116">
        <v>0</v>
      </c>
      <c r="N89" s="115">
        <v>0</v>
      </c>
      <c r="O89" s="88">
        <v>-100</v>
      </c>
      <c r="P89" s="88">
        <v>-160</v>
      </c>
      <c r="Q89" s="88">
        <v>0</v>
      </c>
      <c r="R89" s="88">
        <v>0</v>
      </c>
      <c r="S89" s="116">
        <v>0</v>
      </c>
      <c r="U89" s="115">
        <v>-260</v>
      </c>
      <c r="V89" s="116">
        <v>112.57</v>
      </c>
      <c r="W89">
        <v>102.9</v>
      </c>
      <c r="X89">
        <v>-100</v>
      </c>
      <c r="Y89">
        <v>0</v>
      </c>
      <c r="Z89">
        <v>9.67</v>
      </c>
      <c r="AA89">
        <v>-160</v>
      </c>
    </row>
    <row r="90" spans="7:27">
      <c r="G90" t="s">
        <v>132</v>
      </c>
      <c r="H90" s="115">
        <v>108.7</v>
      </c>
      <c r="I90" s="88">
        <v>0</v>
      </c>
      <c r="J90" s="88">
        <v>0</v>
      </c>
      <c r="K90" s="88">
        <v>9.67</v>
      </c>
      <c r="L90" s="88">
        <v>0</v>
      </c>
      <c r="M90" s="116">
        <v>0</v>
      </c>
      <c r="N90" s="115">
        <v>0</v>
      </c>
      <c r="O90" s="88">
        <v>-100</v>
      </c>
      <c r="P90" s="88">
        <v>-125</v>
      </c>
      <c r="Q90" s="88">
        <v>0</v>
      </c>
      <c r="R90" s="88">
        <v>0</v>
      </c>
      <c r="S90" s="116">
        <v>0</v>
      </c>
      <c r="U90" s="115">
        <v>-225</v>
      </c>
      <c r="V90" s="116">
        <v>118.37</v>
      </c>
      <c r="W90">
        <v>108.7</v>
      </c>
      <c r="X90">
        <v>-100</v>
      </c>
      <c r="Y90">
        <v>0</v>
      </c>
      <c r="Z90">
        <v>9.67</v>
      </c>
      <c r="AA90">
        <v>-125</v>
      </c>
    </row>
    <row r="91" spans="7:27">
      <c r="G91" t="s">
        <v>133</v>
      </c>
      <c r="H91" s="115">
        <v>34.39</v>
      </c>
      <c r="I91" s="88">
        <v>0</v>
      </c>
      <c r="J91" s="88">
        <v>0</v>
      </c>
      <c r="K91" s="88">
        <v>0</v>
      </c>
      <c r="L91" s="88">
        <v>21.26</v>
      </c>
      <c r="M91" s="116">
        <v>0</v>
      </c>
      <c r="N91" s="115">
        <v>0</v>
      </c>
      <c r="O91" s="88">
        <v>-165</v>
      </c>
      <c r="P91" s="88">
        <v>-140</v>
      </c>
      <c r="Q91" s="88">
        <v>0</v>
      </c>
      <c r="R91" s="88">
        <v>0</v>
      </c>
      <c r="S91" s="116">
        <v>0</v>
      </c>
      <c r="U91" s="115">
        <v>-305</v>
      </c>
      <c r="V91" s="116">
        <v>55.65</v>
      </c>
      <c r="W91">
        <v>34.39</v>
      </c>
      <c r="X91">
        <v>-165</v>
      </c>
      <c r="Y91">
        <v>21.26</v>
      </c>
      <c r="Z91">
        <v>0</v>
      </c>
      <c r="AA91">
        <v>-140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19.329999999999998</v>
      </c>
      <c r="L92" s="88">
        <v>0</v>
      </c>
      <c r="M92" s="116">
        <v>0</v>
      </c>
      <c r="N92" s="115">
        <v>0</v>
      </c>
      <c r="O92" s="88">
        <v>-120</v>
      </c>
      <c r="P92" s="88">
        <v>-195</v>
      </c>
      <c r="Q92" s="88">
        <v>0</v>
      </c>
      <c r="R92" s="88">
        <v>0</v>
      </c>
      <c r="S92" s="116">
        <v>0</v>
      </c>
      <c r="U92" s="115">
        <v>-315</v>
      </c>
      <c r="V92" s="116">
        <v>19.329999999999998</v>
      </c>
      <c r="W92">
        <v>0</v>
      </c>
      <c r="X92">
        <v>-120</v>
      </c>
      <c r="Y92">
        <v>0</v>
      </c>
      <c r="Z92">
        <v>19.329999999999998</v>
      </c>
      <c r="AA92">
        <v>-195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14.5</v>
      </c>
      <c r="L93" s="88">
        <v>0</v>
      </c>
      <c r="M93" s="116">
        <v>0</v>
      </c>
      <c r="N93" s="115">
        <v>-22.8</v>
      </c>
      <c r="O93" s="88">
        <v>-110</v>
      </c>
      <c r="P93" s="88">
        <v>-220</v>
      </c>
      <c r="Q93" s="88">
        <v>0</v>
      </c>
      <c r="R93" s="88">
        <v>0</v>
      </c>
      <c r="S93" s="116">
        <v>0</v>
      </c>
      <c r="U93" s="115">
        <v>-352.8</v>
      </c>
      <c r="V93" s="116">
        <v>14.5</v>
      </c>
      <c r="W93">
        <v>-22.8</v>
      </c>
      <c r="X93">
        <v>-110</v>
      </c>
      <c r="Y93">
        <v>0</v>
      </c>
      <c r="Z93">
        <v>14.5</v>
      </c>
      <c r="AA93">
        <v>-220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-26.4</v>
      </c>
      <c r="O94" s="88">
        <v>-110</v>
      </c>
      <c r="P94" s="88">
        <v>-160</v>
      </c>
      <c r="Q94" s="88">
        <v>0</v>
      </c>
      <c r="R94" s="88">
        <v>0</v>
      </c>
      <c r="S94" s="116">
        <v>0</v>
      </c>
      <c r="U94" s="115">
        <v>-296.39999999999998</v>
      </c>
      <c r="V94" s="116">
        <v>0</v>
      </c>
      <c r="W94">
        <v>-26.4</v>
      </c>
      <c r="X94">
        <v>-110</v>
      </c>
      <c r="Y94">
        <v>0</v>
      </c>
      <c r="Z94">
        <v>0</v>
      </c>
      <c r="AA94">
        <v>-160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9.67</v>
      </c>
      <c r="L95" s="88">
        <v>11.59</v>
      </c>
      <c r="M95" s="116">
        <v>0</v>
      </c>
      <c r="N95" s="115">
        <v>-36</v>
      </c>
      <c r="O95" s="88">
        <v>-100</v>
      </c>
      <c r="P95" s="88">
        <v>-170</v>
      </c>
      <c r="Q95" s="88">
        <v>0</v>
      </c>
      <c r="R95" s="88">
        <v>0</v>
      </c>
      <c r="S95" s="116">
        <v>0</v>
      </c>
      <c r="U95" s="115">
        <v>-306</v>
      </c>
      <c r="V95" s="116">
        <v>21.26</v>
      </c>
      <c r="W95">
        <v>-36</v>
      </c>
      <c r="X95">
        <v>-100</v>
      </c>
      <c r="Y95">
        <v>11.59</v>
      </c>
      <c r="Z95">
        <v>9.67</v>
      </c>
      <c r="AA95">
        <v>-170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9.67</v>
      </c>
      <c r="L96" s="88">
        <v>12.56</v>
      </c>
      <c r="M96" s="116">
        <v>0</v>
      </c>
      <c r="N96" s="115">
        <v>-62</v>
      </c>
      <c r="O96" s="88">
        <v>-100</v>
      </c>
      <c r="P96" s="88">
        <v>-180</v>
      </c>
      <c r="Q96" s="88">
        <v>0</v>
      </c>
      <c r="R96" s="88">
        <v>0</v>
      </c>
      <c r="S96" s="116">
        <v>0</v>
      </c>
      <c r="U96" s="115">
        <v>-342</v>
      </c>
      <c r="V96" s="116">
        <v>22.23</v>
      </c>
      <c r="W96">
        <v>-62</v>
      </c>
      <c r="X96">
        <v>-100</v>
      </c>
      <c r="Y96">
        <v>12.56</v>
      </c>
      <c r="Z96">
        <v>9.67</v>
      </c>
      <c r="AA96">
        <v>-180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19.329999999999998</v>
      </c>
      <c r="M97" s="116">
        <v>0</v>
      </c>
      <c r="N97" s="115">
        <v>-113</v>
      </c>
      <c r="O97" s="88">
        <v>-150</v>
      </c>
      <c r="P97" s="88">
        <v>-190</v>
      </c>
      <c r="Q97" s="88">
        <v>0</v>
      </c>
      <c r="R97" s="88">
        <v>0</v>
      </c>
      <c r="S97" s="116">
        <v>0</v>
      </c>
      <c r="U97" s="115">
        <v>-453</v>
      </c>
      <c r="V97" s="116">
        <v>19.329999999999998</v>
      </c>
      <c r="W97">
        <v>-113</v>
      </c>
      <c r="X97">
        <v>-150</v>
      </c>
      <c r="Y97">
        <v>19.329999999999998</v>
      </c>
      <c r="Z97">
        <v>0</v>
      </c>
      <c r="AA97">
        <v>-190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9.67</v>
      </c>
      <c r="M98" s="116">
        <v>0</v>
      </c>
      <c r="N98" s="115">
        <v>-149</v>
      </c>
      <c r="O98" s="88">
        <v>-130</v>
      </c>
      <c r="P98" s="88">
        <v>-220</v>
      </c>
      <c r="Q98" s="88">
        <v>0</v>
      </c>
      <c r="R98" s="88">
        <v>0</v>
      </c>
      <c r="S98" s="116">
        <v>0</v>
      </c>
      <c r="U98" s="115">
        <v>-499</v>
      </c>
      <c r="V98" s="116">
        <v>9.66</v>
      </c>
      <c r="W98">
        <v>-149</v>
      </c>
      <c r="X98">
        <v>-130</v>
      </c>
      <c r="Y98">
        <v>9.67</v>
      </c>
      <c r="Z98">
        <v>0</v>
      </c>
      <c r="AA98">
        <v>-220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0.16700750000000003</v>
      </c>
      <c r="I99" s="111">
        <f t="shared" ref="I99:BQ99" si="1">SUM(I3:I98)/4000</f>
        <v>4.9537499999999991E-2</v>
      </c>
      <c r="J99" s="111">
        <f t="shared" si="1"/>
        <v>3.6250000000000002E-3</v>
      </c>
      <c r="K99" s="111">
        <f t="shared" si="1"/>
        <v>5.5582499999999979E-2</v>
      </c>
      <c r="L99" s="111">
        <f t="shared" si="1"/>
        <v>0.31719999999999976</v>
      </c>
      <c r="M99" s="111">
        <f t="shared" si="1"/>
        <v>0</v>
      </c>
      <c r="N99" s="110">
        <f t="shared" si="1"/>
        <v>-0.89616249999999997</v>
      </c>
      <c r="O99" s="111">
        <f t="shared" si="1"/>
        <v>-2.1735000000000002</v>
      </c>
      <c r="P99" s="111">
        <f t="shared" si="1"/>
        <v>-2.8752499999999999</v>
      </c>
      <c r="Q99" s="111">
        <f t="shared" si="1"/>
        <v>-6.6250000000000003E-2</v>
      </c>
      <c r="R99" s="111">
        <f t="shared" si="1"/>
        <v>0</v>
      </c>
      <c r="S99" s="112">
        <f t="shared" si="1"/>
        <v>0</v>
      </c>
      <c r="U99" s="110">
        <f t="shared" si="1"/>
        <v>-6.0111624999999993</v>
      </c>
      <c r="V99" s="112">
        <f t="shared" si="1"/>
        <v>0.5929374999999999</v>
      </c>
      <c r="W99">
        <f t="shared" si="1"/>
        <v>-0.72915500000000011</v>
      </c>
      <c r="X99">
        <f t="shared" si="1"/>
        <v>-2.1239625000000002</v>
      </c>
      <c r="Y99">
        <f t="shared" si="1"/>
        <v>0.31719999999999976</v>
      </c>
      <c r="Z99">
        <f t="shared" si="1"/>
        <v>-1.066750000000001E-2</v>
      </c>
      <c r="AA99">
        <f t="shared" si="1"/>
        <v>-2.8716249999999999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342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81" activePane="bottomRight" state="frozen"/>
      <selection sqref="A1:D35"/>
      <selection pane="topRight" sqref="A1:D35"/>
      <selection pane="bottomLeft" sqref="A1:D35"/>
      <selection pane="bottomRight" activeCell="C87" sqref="C87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4</v>
      </c>
      <c r="U1" s="219" t="s">
        <v>342</v>
      </c>
      <c r="V1" s="22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44763</v>
      </c>
      <c r="U2" s="115" t="s">
        <v>231</v>
      </c>
      <c r="V2" s="116" t="s">
        <v>230</v>
      </c>
      <c r="W2" s="30" t="s">
        <v>263</v>
      </c>
      <c r="X2" t="s">
        <v>535</v>
      </c>
      <c r="Y2" t="s">
        <v>441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56.73</v>
      </c>
      <c r="J3" s="95">
        <v>0</v>
      </c>
      <c r="K3" s="95">
        <v>21.81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535</v>
      </c>
      <c r="U3" s="115">
        <v>-1.9</v>
      </c>
      <c r="V3" s="116">
        <v>78.540000000000006</v>
      </c>
      <c r="W3">
        <v>56.73</v>
      </c>
      <c r="X3">
        <v>-1.9</v>
      </c>
      <c r="Y3">
        <v>21.81</v>
      </c>
    </row>
    <row r="4" spans="1:25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49.84</v>
      </c>
      <c r="J4" s="88">
        <v>0</v>
      </c>
      <c r="K4" s="88">
        <v>22.65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-1.9</v>
      </c>
      <c r="V4" s="116">
        <v>72.489999999999995</v>
      </c>
      <c r="W4">
        <v>49.84</v>
      </c>
      <c r="X4">
        <v>-1.9</v>
      </c>
      <c r="Y4">
        <v>22.65</v>
      </c>
    </row>
    <row r="5" spans="1:25">
      <c r="B5" t="s">
        <v>422</v>
      </c>
      <c r="G5" t="s">
        <v>47</v>
      </c>
      <c r="H5" s="115">
        <v>0</v>
      </c>
      <c r="I5" s="88">
        <v>41.63</v>
      </c>
      <c r="J5" s="88">
        <v>0</v>
      </c>
      <c r="K5" s="88">
        <v>19.59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-1.9</v>
      </c>
      <c r="V5" s="116">
        <v>61.22</v>
      </c>
      <c r="W5">
        <v>41.63</v>
      </c>
      <c r="X5">
        <v>-1.9</v>
      </c>
      <c r="Y5">
        <v>19.59</v>
      </c>
    </row>
    <row r="6" spans="1:25">
      <c r="B6" t="s">
        <v>422</v>
      </c>
      <c r="G6" t="s">
        <v>48</v>
      </c>
      <c r="H6" s="115">
        <v>0</v>
      </c>
      <c r="I6" s="88">
        <v>27.86</v>
      </c>
      <c r="J6" s="88">
        <v>0</v>
      </c>
      <c r="K6" s="88">
        <v>25.31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-1.9</v>
      </c>
      <c r="V6" s="116">
        <v>53.17</v>
      </c>
      <c r="W6">
        <v>27.86</v>
      </c>
      <c r="X6">
        <v>-1.9</v>
      </c>
      <c r="Y6">
        <v>25.31</v>
      </c>
    </row>
    <row r="7" spans="1:25">
      <c r="G7" t="s">
        <v>49</v>
      </c>
      <c r="H7" s="115">
        <v>0</v>
      </c>
      <c r="I7" s="88">
        <v>16.54</v>
      </c>
      <c r="J7" s="88">
        <v>0</v>
      </c>
      <c r="K7" s="88">
        <v>27.56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-1.9</v>
      </c>
      <c r="V7" s="116">
        <v>44.1</v>
      </c>
      <c r="W7">
        <v>16.54</v>
      </c>
      <c r="X7">
        <v>-1.9</v>
      </c>
      <c r="Y7">
        <v>27.56</v>
      </c>
    </row>
    <row r="8" spans="1:25">
      <c r="G8" t="s">
        <v>50</v>
      </c>
      <c r="H8" s="115">
        <v>0</v>
      </c>
      <c r="I8" s="88">
        <v>6.28</v>
      </c>
      <c r="J8" s="88">
        <v>0</v>
      </c>
      <c r="K8" s="88">
        <v>6.28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-1.9</v>
      </c>
      <c r="V8" s="116">
        <v>12.56</v>
      </c>
      <c r="W8">
        <v>6.28</v>
      </c>
      <c r="X8">
        <v>-1.9</v>
      </c>
      <c r="Y8">
        <v>6.28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23.71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-1.9</v>
      </c>
      <c r="V9" s="116">
        <v>23.71</v>
      </c>
      <c r="W9">
        <v>0</v>
      </c>
      <c r="X9">
        <v>-1.9</v>
      </c>
      <c r="Y9">
        <v>23.71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23.86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-1.9</v>
      </c>
      <c r="V10" s="116">
        <v>23.86</v>
      </c>
      <c r="W10">
        <v>0</v>
      </c>
      <c r="X10">
        <v>-1.9</v>
      </c>
      <c r="Y10">
        <v>23.86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38.659999999999997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-1.9</v>
      </c>
      <c r="V11" s="116">
        <v>38.659999999999997</v>
      </c>
      <c r="W11">
        <v>0</v>
      </c>
      <c r="X11">
        <v>-1.9</v>
      </c>
      <c r="Y11">
        <v>38.659999999999997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9.67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-1.9</v>
      </c>
      <c r="V12" s="116">
        <v>9.66</v>
      </c>
      <c r="W12">
        <v>0</v>
      </c>
      <c r="X12">
        <v>-1.9</v>
      </c>
      <c r="Y12">
        <v>9.67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-1.9</v>
      </c>
      <c r="V13" s="116">
        <v>0</v>
      </c>
      <c r="W13">
        <v>0</v>
      </c>
      <c r="X13">
        <v>-1.9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-1.9</v>
      </c>
      <c r="V14" s="116">
        <v>0</v>
      </c>
      <c r="W14">
        <v>0</v>
      </c>
      <c r="X14">
        <v>-1.9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-1.9</v>
      </c>
      <c r="V15" s="116">
        <v>0</v>
      </c>
      <c r="W15">
        <v>0</v>
      </c>
      <c r="X15">
        <v>-1.9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-1.9</v>
      </c>
      <c r="V16" s="116">
        <v>0</v>
      </c>
      <c r="W16">
        <v>0</v>
      </c>
      <c r="X16">
        <v>-1.9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-1.9</v>
      </c>
      <c r="V17" s="116">
        <v>0</v>
      </c>
      <c r="W17">
        <v>0</v>
      </c>
      <c r="X17">
        <v>-1.9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-1.9</v>
      </c>
      <c r="V18" s="116">
        <v>0</v>
      </c>
      <c r="W18">
        <v>0</v>
      </c>
      <c r="X18">
        <v>-1.9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-1.9</v>
      </c>
      <c r="V19" s="116">
        <v>0</v>
      </c>
      <c r="W19">
        <v>0</v>
      </c>
      <c r="X19">
        <v>-1.9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-1.9</v>
      </c>
      <c r="V20" s="116">
        <v>0</v>
      </c>
      <c r="W20">
        <v>0</v>
      </c>
      <c r="X20">
        <v>-1.9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-1.9</v>
      </c>
      <c r="V21" s="116">
        <v>0</v>
      </c>
      <c r="W21">
        <v>0</v>
      </c>
      <c r="X21">
        <v>-1.9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-1.9</v>
      </c>
      <c r="V22" s="116">
        <v>0</v>
      </c>
      <c r="W22">
        <v>0</v>
      </c>
      <c r="X22">
        <v>-1.9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-1.9</v>
      </c>
      <c r="V23" s="116">
        <v>0</v>
      </c>
      <c r="W23">
        <v>0</v>
      </c>
      <c r="X23">
        <v>-1.9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-1.9</v>
      </c>
      <c r="V24" s="116">
        <v>0</v>
      </c>
      <c r="W24">
        <v>0</v>
      </c>
      <c r="X24">
        <v>-1.9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-1.9</v>
      </c>
      <c r="V25" s="116">
        <v>0</v>
      </c>
      <c r="W25">
        <v>0</v>
      </c>
      <c r="X25">
        <v>-1.9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-1.9</v>
      </c>
      <c r="V26" s="116">
        <v>0</v>
      </c>
      <c r="W26">
        <v>0</v>
      </c>
      <c r="X26">
        <v>-1.9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-1.9</v>
      </c>
      <c r="V27" s="116">
        <v>0</v>
      </c>
      <c r="W27">
        <v>0</v>
      </c>
      <c r="X27">
        <v>-1.9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-1.9</v>
      </c>
      <c r="V28" s="116">
        <v>0</v>
      </c>
      <c r="W28">
        <v>0</v>
      </c>
      <c r="X28">
        <v>-1.9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-1.9</v>
      </c>
      <c r="V29" s="116">
        <v>0</v>
      </c>
      <c r="W29">
        <v>0</v>
      </c>
      <c r="X29">
        <v>-1.9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-1.9</v>
      </c>
      <c r="V30" s="116">
        <v>0</v>
      </c>
      <c r="W30">
        <v>0</v>
      </c>
      <c r="X30">
        <v>-1.9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-1.9</v>
      </c>
      <c r="V31" s="116">
        <v>0</v>
      </c>
      <c r="W31">
        <v>0</v>
      </c>
      <c r="X31">
        <v>-1.9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-1.9</v>
      </c>
      <c r="V32" s="116">
        <v>0</v>
      </c>
      <c r="W32">
        <v>0</v>
      </c>
      <c r="X32">
        <v>-1.9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-1.9</v>
      </c>
      <c r="V33" s="116">
        <v>0</v>
      </c>
      <c r="W33">
        <v>0</v>
      </c>
      <c r="X33">
        <v>-1.9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-1.9</v>
      </c>
      <c r="V34" s="116">
        <v>0</v>
      </c>
      <c r="W34">
        <v>0</v>
      </c>
      <c r="X34">
        <v>-1.9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-1.9</v>
      </c>
      <c r="V35" s="116">
        <v>0</v>
      </c>
      <c r="W35">
        <v>0</v>
      </c>
      <c r="X35">
        <v>-1.9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-1.9</v>
      </c>
      <c r="V36" s="116">
        <v>0</v>
      </c>
      <c r="W36">
        <v>0</v>
      </c>
      <c r="X36">
        <v>-1.9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72.489999999999995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-1.9</v>
      </c>
      <c r="V37" s="116">
        <v>72.489999999999995</v>
      </c>
      <c r="W37">
        <v>0</v>
      </c>
      <c r="X37">
        <v>-1.9</v>
      </c>
      <c r="Y37">
        <v>72.489999999999995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77.319999999999993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-1.9</v>
      </c>
      <c r="V38" s="116">
        <v>77.319999999999993</v>
      </c>
      <c r="W38">
        <v>0</v>
      </c>
      <c r="X38">
        <v>-1.9</v>
      </c>
      <c r="Y38">
        <v>77.319999999999993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48.33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-1.9</v>
      </c>
      <c r="V39" s="116">
        <v>48.32</v>
      </c>
      <c r="W39">
        <v>0</v>
      </c>
      <c r="X39">
        <v>-1.9</v>
      </c>
      <c r="Y39">
        <v>48.33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57.99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-1.9</v>
      </c>
      <c r="V40" s="116">
        <v>57.99</v>
      </c>
      <c r="W40">
        <v>0</v>
      </c>
      <c r="X40">
        <v>-1.9</v>
      </c>
      <c r="Y40">
        <v>57.99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19.329999999999998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-1.9</v>
      </c>
      <c r="V41" s="116">
        <v>19.329999999999998</v>
      </c>
      <c r="W41">
        <v>0</v>
      </c>
      <c r="X41">
        <v>-1.9</v>
      </c>
      <c r="Y41">
        <v>19.329999999999998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77.319999999999993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-1.9</v>
      </c>
      <c r="V42" s="116">
        <v>77.319999999999993</v>
      </c>
      <c r="W42">
        <v>0</v>
      </c>
      <c r="X42">
        <v>-1.9</v>
      </c>
      <c r="Y42">
        <v>77.319999999999993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82.15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-1.9</v>
      </c>
      <c r="V43" s="116">
        <v>82.15</v>
      </c>
      <c r="W43">
        <v>0</v>
      </c>
      <c r="X43">
        <v>-1.9</v>
      </c>
      <c r="Y43">
        <v>82.15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86.99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-1.9</v>
      </c>
      <c r="V44" s="116">
        <v>86.98</v>
      </c>
      <c r="W44">
        <v>0</v>
      </c>
      <c r="X44">
        <v>-1.9</v>
      </c>
      <c r="Y44">
        <v>86.99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101.48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-1.9</v>
      </c>
      <c r="V45" s="116">
        <v>101.48</v>
      </c>
      <c r="W45">
        <v>0</v>
      </c>
      <c r="X45">
        <v>-1.9</v>
      </c>
      <c r="Y45">
        <v>101.48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38.659999999999997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-1.9</v>
      </c>
      <c r="V46" s="116">
        <v>38.659999999999997</v>
      </c>
      <c r="W46">
        <v>0</v>
      </c>
      <c r="X46">
        <v>-1.9</v>
      </c>
      <c r="Y46">
        <v>38.659999999999997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91.82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-1.9</v>
      </c>
      <c r="V47" s="116">
        <v>91.82</v>
      </c>
      <c r="W47">
        <v>0</v>
      </c>
      <c r="X47">
        <v>-1.9</v>
      </c>
      <c r="Y47">
        <v>91.82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96.65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-1.9</v>
      </c>
      <c r="V48" s="116">
        <v>96.65</v>
      </c>
      <c r="W48">
        <v>0</v>
      </c>
      <c r="X48">
        <v>-1.9</v>
      </c>
      <c r="Y48">
        <v>96.65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106.32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-1.9</v>
      </c>
      <c r="V49" s="116">
        <v>106.32</v>
      </c>
      <c r="W49">
        <v>0</v>
      </c>
      <c r="X49">
        <v>-1.9</v>
      </c>
      <c r="Y49">
        <v>106.32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106.32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-1.9</v>
      </c>
      <c r="V50" s="116">
        <v>106.32</v>
      </c>
      <c r="W50">
        <v>0</v>
      </c>
      <c r="X50">
        <v>-1.9</v>
      </c>
      <c r="Y50">
        <v>106.32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48.33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-1.9</v>
      </c>
      <c r="V51" s="116">
        <v>48.32</v>
      </c>
      <c r="W51">
        <v>0</v>
      </c>
      <c r="X51">
        <v>-1.9</v>
      </c>
      <c r="Y51">
        <v>48.33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96.65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-1.9</v>
      </c>
      <c r="V52" s="116">
        <v>96.65</v>
      </c>
      <c r="W52">
        <v>0</v>
      </c>
      <c r="X52">
        <v>-1.9</v>
      </c>
      <c r="Y52">
        <v>96.65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96.65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-1.9</v>
      </c>
      <c r="V53" s="116">
        <v>96.65</v>
      </c>
      <c r="W53">
        <v>0</v>
      </c>
      <c r="X53">
        <v>-1.9</v>
      </c>
      <c r="Y53">
        <v>96.65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96.65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-1.9</v>
      </c>
      <c r="V54" s="116">
        <v>96.65</v>
      </c>
      <c r="W54">
        <v>0</v>
      </c>
      <c r="X54">
        <v>-1.9</v>
      </c>
      <c r="Y54">
        <v>96.65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96.65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-1.9</v>
      </c>
      <c r="V55" s="116">
        <v>96.65</v>
      </c>
      <c r="W55">
        <v>0</v>
      </c>
      <c r="X55">
        <v>-1.9</v>
      </c>
      <c r="Y55">
        <v>96.65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57.99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-1.9</v>
      </c>
      <c r="V56" s="116">
        <v>57.99</v>
      </c>
      <c r="W56">
        <v>0</v>
      </c>
      <c r="X56">
        <v>-1.9</v>
      </c>
      <c r="Y56">
        <v>57.99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115.98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-1.9</v>
      </c>
      <c r="V57" s="116">
        <v>115.98</v>
      </c>
      <c r="W57">
        <v>0</v>
      </c>
      <c r="X57">
        <v>-1.9</v>
      </c>
      <c r="Y57">
        <v>115.98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115.98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-1.9</v>
      </c>
      <c r="V58" s="116">
        <v>115.98</v>
      </c>
      <c r="W58">
        <v>0</v>
      </c>
      <c r="X58">
        <v>-1.9</v>
      </c>
      <c r="Y58">
        <v>115.98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144.97999999999999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-1.9</v>
      </c>
      <c r="V59" s="116">
        <v>144.97999999999999</v>
      </c>
      <c r="W59">
        <v>0</v>
      </c>
      <c r="X59">
        <v>-1.9</v>
      </c>
      <c r="Y59">
        <v>144.97999999999999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144.97999999999999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-1.9</v>
      </c>
      <c r="V60" s="116">
        <v>144.97999999999999</v>
      </c>
      <c r="W60">
        <v>0</v>
      </c>
      <c r="X60">
        <v>-1.9</v>
      </c>
      <c r="Y60">
        <v>144.97999999999999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96.65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-1.9</v>
      </c>
      <c r="V61" s="116">
        <v>96.65</v>
      </c>
      <c r="W61">
        <v>0</v>
      </c>
      <c r="X61">
        <v>-1.9</v>
      </c>
      <c r="Y61">
        <v>96.65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154.63999999999999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-1.9</v>
      </c>
      <c r="V62" s="116">
        <v>154.63999999999999</v>
      </c>
      <c r="W62">
        <v>0</v>
      </c>
      <c r="X62">
        <v>-1.9</v>
      </c>
      <c r="Y62">
        <v>154.63999999999999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154.63999999999999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-1.9</v>
      </c>
      <c r="V63" s="116">
        <v>154.63999999999999</v>
      </c>
      <c r="W63">
        <v>0</v>
      </c>
      <c r="X63">
        <v>-1.9</v>
      </c>
      <c r="Y63">
        <v>154.63999999999999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154.63999999999999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-1.9</v>
      </c>
      <c r="V64" s="116">
        <v>154.63999999999999</v>
      </c>
      <c r="W64">
        <v>0</v>
      </c>
      <c r="X64">
        <v>-1.9</v>
      </c>
      <c r="Y64">
        <v>154.63999999999999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144.97999999999999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-1.9</v>
      </c>
      <c r="V65" s="116">
        <v>144.97999999999999</v>
      </c>
      <c r="W65">
        <v>0</v>
      </c>
      <c r="X65">
        <v>-1.9</v>
      </c>
      <c r="Y65">
        <v>144.97999999999999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67.66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-1.9</v>
      </c>
      <c r="V66" s="116">
        <v>67.66</v>
      </c>
      <c r="W66">
        <v>0</v>
      </c>
      <c r="X66">
        <v>-1.9</v>
      </c>
      <c r="Y66">
        <v>67.66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125.65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-1.9</v>
      </c>
      <c r="V67" s="116">
        <v>125.64</v>
      </c>
      <c r="W67">
        <v>0</v>
      </c>
      <c r="X67">
        <v>-1.9</v>
      </c>
      <c r="Y67">
        <v>125.65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125.65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-1.9</v>
      </c>
      <c r="V68" s="116">
        <v>125.64</v>
      </c>
      <c r="W68">
        <v>0</v>
      </c>
      <c r="X68">
        <v>-1.9</v>
      </c>
      <c r="Y68">
        <v>125.65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125.65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-1.9</v>
      </c>
      <c r="V69" s="116">
        <v>125.64</v>
      </c>
      <c r="W69">
        <v>0</v>
      </c>
      <c r="X69">
        <v>-1.9</v>
      </c>
      <c r="Y69">
        <v>125.65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57.99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-1.9</v>
      </c>
      <c r="V70" s="116">
        <v>57.99</v>
      </c>
      <c r="W70">
        <v>0</v>
      </c>
      <c r="X70">
        <v>-1.9</v>
      </c>
      <c r="Y70">
        <v>57.99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106.32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-1.9</v>
      </c>
      <c r="V71" s="116">
        <v>106.32</v>
      </c>
      <c r="W71">
        <v>0</v>
      </c>
      <c r="X71">
        <v>-1.9</v>
      </c>
      <c r="Y71">
        <v>106.32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106.32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-1.9</v>
      </c>
      <c r="V72" s="116">
        <v>106.32</v>
      </c>
      <c r="W72">
        <v>0</v>
      </c>
      <c r="X72">
        <v>-1.9</v>
      </c>
      <c r="Y72">
        <v>106.32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106.32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-1.9</v>
      </c>
      <c r="V73" s="116">
        <v>106.32</v>
      </c>
      <c r="W73">
        <v>0</v>
      </c>
      <c r="X73">
        <v>-1.9</v>
      </c>
      <c r="Y73">
        <v>106.32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29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-1.9</v>
      </c>
      <c r="V74" s="116">
        <v>29</v>
      </c>
      <c r="W74">
        <v>0</v>
      </c>
      <c r="X74">
        <v>-1.9</v>
      </c>
      <c r="Y74">
        <v>29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77.319999999999993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-1.9</v>
      </c>
      <c r="V75" s="116">
        <v>77.319999999999993</v>
      </c>
      <c r="W75">
        <v>0</v>
      </c>
      <c r="X75">
        <v>-1.9</v>
      </c>
      <c r="Y75">
        <v>77.319999999999993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67.66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-1.9</v>
      </c>
      <c r="V76" s="116">
        <v>67.66</v>
      </c>
      <c r="W76">
        <v>0</v>
      </c>
      <c r="X76">
        <v>-1.9</v>
      </c>
      <c r="Y76">
        <v>67.66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37.22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-1.9</v>
      </c>
      <c r="V77" s="116">
        <v>37.22</v>
      </c>
      <c r="W77">
        <v>0</v>
      </c>
      <c r="X77">
        <v>-1.9</v>
      </c>
      <c r="Y77">
        <v>37.22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12.14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-1.9</v>
      </c>
      <c r="V78" s="116">
        <v>12.14</v>
      </c>
      <c r="W78">
        <v>0</v>
      </c>
      <c r="X78">
        <v>-1.9</v>
      </c>
      <c r="Y78">
        <v>12.14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28.94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-1.9</v>
      </c>
      <c r="V79" s="116">
        <v>28.94</v>
      </c>
      <c r="W79">
        <v>0</v>
      </c>
      <c r="X79">
        <v>-1.9</v>
      </c>
      <c r="Y79">
        <v>28.94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22.36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-1.9</v>
      </c>
      <c r="V80" s="116">
        <v>22.36</v>
      </c>
      <c r="W80">
        <v>0</v>
      </c>
      <c r="X80">
        <v>-1.9</v>
      </c>
      <c r="Y80">
        <v>22.36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20.99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-1.9</v>
      </c>
      <c r="V81" s="116">
        <v>20.99</v>
      </c>
      <c r="W81">
        <v>0</v>
      </c>
      <c r="X81">
        <v>-1.9</v>
      </c>
      <c r="Y81">
        <v>20.99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-1.9</v>
      </c>
      <c r="V82" s="116">
        <v>0</v>
      </c>
      <c r="W82">
        <v>0</v>
      </c>
      <c r="X82">
        <v>-1.9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34.44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-1.9</v>
      </c>
      <c r="V83" s="116">
        <v>34.44</v>
      </c>
      <c r="W83">
        <v>0</v>
      </c>
      <c r="X83">
        <v>-1.9</v>
      </c>
      <c r="Y83">
        <v>34.44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32.97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-1.9</v>
      </c>
      <c r="V84" s="116">
        <v>32.97</v>
      </c>
      <c r="W84">
        <v>0</v>
      </c>
      <c r="X84">
        <v>-1.9</v>
      </c>
      <c r="Y84">
        <v>32.97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31.7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-1.9</v>
      </c>
      <c r="V85" s="116">
        <v>31.7</v>
      </c>
      <c r="W85">
        <v>0</v>
      </c>
      <c r="X85">
        <v>-1.9</v>
      </c>
      <c r="Y85">
        <v>31.7</v>
      </c>
    </row>
    <row r="86" spans="7:25">
      <c r="G86" t="s">
        <v>128</v>
      </c>
      <c r="H86" s="115">
        <v>0</v>
      </c>
      <c r="I86" s="88">
        <v>9.6</v>
      </c>
      <c r="J86" s="88">
        <v>0</v>
      </c>
      <c r="K86" s="88">
        <v>26.88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-1.9</v>
      </c>
      <c r="V86" s="116">
        <v>36.479999999999997</v>
      </c>
      <c r="W86">
        <v>9.6</v>
      </c>
      <c r="X86">
        <v>-1.9</v>
      </c>
      <c r="Y86">
        <v>26.88</v>
      </c>
    </row>
    <row r="87" spans="7:25">
      <c r="G87" t="s">
        <v>129</v>
      </c>
      <c r="H87" s="115">
        <v>0</v>
      </c>
      <c r="I87" s="88">
        <v>5.8</v>
      </c>
      <c r="J87" s="88">
        <v>0</v>
      </c>
      <c r="K87" s="88">
        <v>28.98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-1.9</v>
      </c>
      <c r="V87" s="116">
        <v>34.78</v>
      </c>
      <c r="W87">
        <v>5.8</v>
      </c>
      <c r="X87">
        <v>-1.9</v>
      </c>
      <c r="Y87">
        <v>28.98</v>
      </c>
    </row>
    <row r="88" spans="7:25">
      <c r="G88" t="s">
        <v>130</v>
      </c>
      <c r="H88" s="115">
        <v>0</v>
      </c>
      <c r="I88" s="88">
        <v>17.7</v>
      </c>
      <c r="J88" s="88">
        <v>0</v>
      </c>
      <c r="K88" s="88">
        <v>11.79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-1.9</v>
      </c>
      <c r="V88" s="116">
        <v>29.49</v>
      </c>
      <c r="W88">
        <v>17.7</v>
      </c>
      <c r="X88">
        <v>-1.9</v>
      </c>
      <c r="Y88">
        <v>11.79</v>
      </c>
    </row>
    <row r="89" spans="7:25">
      <c r="G89" t="s">
        <v>131</v>
      </c>
      <c r="H89" s="115">
        <v>0</v>
      </c>
      <c r="I89" s="88">
        <v>25.15</v>
      </c>
      <c r="J89" s="88">
        <v>0</v>
      </c>
      <c r="K89" s="88">
        <v>30.17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-1.9</v>
      </c>
      <c r="V89" s="116">
        <v>55.32</v>
      </c>
      <c r="W89">
        <v>25.15</v>
      </c>
      <c r="X89">
        <v>-1.9</v>
      </c>
      <c r="Y89">
        <v>30.17</v>
      </c>
    </row>
    <row r="90" spans="7:25">
      <c r="G90" t="s">
        <v>132</v>
      </c>
      <c r="H90" s="115">
        <v>0</v>
      </c>
      <c r="I90" s="88">
        <v>32.909999999999997</v>
      </c>
      <c r="J90" s="88">
        <v>0</v>
      </c>
      <c r="K90" s="88">
        <v>26.33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-1.9</v>
      </c>
      <c r="V90" s="116">
        <v>59.24</v>
      </c>
      <c r="W90">
        <v>32.909999999999997</v>
      </c>
      <c r="X90">
        <v>-1.9</v>
      </c>
      <c r="Y90">
        <v>26.33</v>
      </c>
    </row>
    <row r="91" spans="7:25">
      <c r="G91" t="s">
        <v>133</v>
      </c>
      <c r="H91" s="115">
        <v>0</v>
      </c>
      <c r="I91" s="88">
        <v>31.06</v>
      </c>
      <c r="J91" s="88">
        <v>0</v>
      </c>
      <c r="K91" s="88">
        <v>10.96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-1.9</v>
      </c>
      <c r="V91" s="116">
        <v>42.02</v>
      </c>
      <c r="W91">
        <v>31.06</v>
      </c>
      <c r="X91">
        <v>-1.9</v>
      </c>
      <c r="Y91">
        <v>10.96</v>
      </c>
    </row>
    <row r="92" spans="7:25">
      <c r="G92" t="s">
        <v>134</v>
      </c>
      <c r="H92" s="115">
        <v>0</v>
      </c>
      <c r="I92" s="88">
        <v>37.409999999999997</v>
      </c>
      <c r="J92" s="88">
        <v>0</v>
      </c>
      <c r="K92" s="88">
        <v>22.78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-1.9</v>
      </c>
      <c r="V92" s="116">
        <v>60.19</v>
      </c>
      <c r="W92">
        <v>37.409999999999997</v>
      </c>
      <c r="X92">
        <v>-1.9</v>
      </c>
      <c r="Y92">
        <v>22.78</v>
      </c>
    </row>
    <row r="93" spans="7:25">
      <c r="G93" t="s">
        <v>135</v>
      </c>
      <c r="H93" s="115">
        <v>0</v>
      </c>
      <c r="I93" s="88">
        <v>42.63</v>
      </c>
      <c r="J93" s="88">
        <v>0</v>
      </c>
      <c r="K93" s="88">
        <v>22.1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-1.9</v>
      </c>
      <c r="V93" s="116">
        <v>64.73</v>
      </c>
      <c r="W93">
        <v>42.63</v>
      </c>
      <c r="X93">
        <v>-1.9</v>
      </c>
      <c r="Y93">
        <v>22.1</v>
      </c>
    </row>
    <row r="94" spans="7:25">
      <c r="G94" t="s">
        <v>136</v>
      </c>
      <c r="H94" s="115">
        <v>0</v>
      </c>
      <c r="I94" s="88">
        <v>48.95</v>
      </c>
      <c r="J94" s="88">
        <v>0</v>
      </c>
      <c r="K94" s="88">
        <v>6.76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-1.9</v>
      </c>
      <c r="V94" s="116">
        <v>55.71</v>
      </c>
      <c r="W94">
        <v>48.95</v>
      </c>
      <c r="X94">
        <v>-1.9</v>
      </c>
      <c r="Y94">
        <v>6.76</v>
      </c>
    </row>
    <row r="95" spans="7:25">
      <c r="G95" t="s">
        <v>137</v>
      </c>
      <c r="H95" s="115">
        <v>0</v>
      </c>
      <c r="I95" s="88">
        <v>47.3</v>
      </c>
      <c r="J95" s="88">
        <v>0</v>
      </c>
      <c r="K95" s="88">
        <v>18.920000000000002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-1.9</v>
      </c>
      <c r="V95" s="116">
        <v>66.22</v>
      </c>
      <c r="W95">
        <v>47.3</v>
      </c>
      <c r="X95">
        <v>-1.9</v>
      </c>
      <c r="Y95">
        <v>18.920000000000002</v>
      </c>
    </row>
    <row r="96" spans="7:25">
      <c r="G96" t="s">
        <v>138</v>
      </c>
      <c r="H96" s="115">
        <v>0</v>
      </c>
      <c r="I96" s="88">
        <v>46.25</v>
      </c>
      <c r="J96" s="88">
        <v>0</v>
      </c>
      <c r="K96" s="88">
        <v>19.14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-1.9</v>
      </c>
      <c r="V96" s="116">
        <v>65.39</v>
      </c>
      <c r="W96">
        <v>46.25</v>
      </c>
      <c r="X96">
        <v>-1.9</v>
      </c>
      <c r="Y96">
        <v>19.14</v>
      </c>
    </row>
    <row r="97" spans="1:83">
      <c r="G97" t="s">
        <v>139</v>
      </c>
      <c r="H97" s="115">
        <v>0</v>
      </c>
      <c r="I97" s="88">
        <v>42.72</v>
      </c>
      <c r="J97" s="88">
        <v>0</v>
      </c>
      <c r="K97" s="88">
        <v>19.72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-1.9</v>
      </c>
      <c r="V97" s="116">
        <v>62.44</v>
      </c>
      <c r="W97">
        <v>42.72</v>
      </c>
      <c r="X97">
        <v>-1.9</v>
      </c>
      <c r="Y97">
        <v>19.72</v>
      </c>
    </row>
    <row r="98" spans="1:83">
      <c r="G98" t="s">
        <v>140</v>
      </c>
      <c r="H98" s="115">
        <v>0</v>
      </c>
      <c r="I98" s="88">
        <v>37.83</v>
      </c>
      <c r="J98" s="88">
        <v>0</v>
      </c>
      <c r="K98" s="88">
        <v>20.63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-1.9</v>
      </c>
      <c r="V98" s="116">
        <v>58.46</v>
      </c>
      <c r="W98">
        <v>37.83</v>
      </c>
      <c r="X98">
        <v>-1.9</v>
      </c>
      <c r="Y98">
        <v>20.63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0.15604750000000001</v>
      </c>
      <c r="J99" s="111">
        <f t="shared" si="1"/>
        <v>0</v>
      </c>
      <c r="K99" s="111">
        <f t="shared" si="1"/>
        <v>1.12103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-4.5600000000000078E-2</v>
      </c>
      <c r="V99" s="112">
        <f t="shared" si="1"/>
        <v>1.2770599999999992</v>
      </c>
      <c r="W99">
        <f t="shared" si="1"/>
        <v>0.15604750000000001</v>
      </c>
      <c r="X99">
        <f t="shared" si="1"/>
        <v>-4.5600000000000078E-2</v>
      </c>
      <c r="Y99">
        <f t="shared" si="1"/>
        <v>1.12103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342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7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5" sqref="AT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44763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5" t="s">
        <v>334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383</v>
      </c>
      <c r="AJ1" s="222" t="s">
        <v>411</v>
      </c>
      <c r="AK1" s="222" t="s">
        <v>385</v>
      </c>
      <c r="AL1" s="222" t="s">
        <v>386</v>
      </c>
      <c r="AM1" s="222" t="s">
        <v>387</v>
      </c>
      <c r="AN1" s="222" t="s">
        <v>388</v>
      </c>
      <c r="AO1" s="221" t="s">
        <v>412</v>
      </c>
      <c r="AP1" s="221" t="s">
        <v>413</v>
      </c>
      <c r="AQ1" s="221" t="s">
        <v>414</v>
      </c>
      <c r="AR1" s="221" t="s">
        <v>415</v>
      </c>
      <c r="AT1" s="197" t="s">
        <v>149</v>
      </c>
    </row>
    <row r="2" spans="1:47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314</v>
      </c>
      <c r="U2" s="225"/>
      <c r="V2" s="107" t="s">
        <v>303</v>
      </c>
      <c r="W2" s="107" t="s">
        <v>303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7">
      <c r="A3" t="s">
        <v>45</v>
      </c>
      <c r="E3">
        <f>GT_NG!P3</f>
        <v>11.481130915795944</v>
      </c>
      <c r="F3">
        <f>GT_Spot!P3</f>
        <v>0</v>
      </c>
      <c r="G3">
        <f>PPCL_NG!P3</f>
        <v>33.950000000000003</v>
      </c>
      <c r="H3">
        <f>PPCL_Spot!P3</f>
        <v>10.18</v>
      </c>
      <c r="I3">
        <f>Bawana_NG!P3</f>
        <v>75.871254537739858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822.20597159879264</v>
      </c>
      <c r="P3" s="77">
        <v>53.16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119.53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416.57</v>
      </c>
      <c r="Z3" s="75">
        <f>IEX!N3</f>
        <v>0</v>
      </c>
      <c r="AA3" s="117">
        <f>STOA!H3</f>
        <v>756.7299999999999</v>
      </c>
      <c r="AB3" s="117">
        <f>-STOA!N3</f>
        <v>0</v>
      </c>
      <c r="AC3">
        <f>SUMIF(B3:AB3,"&gt;0")*$AC$2-SUMIF(B3:AB3,"&lt;0")*($AC$2/(1-$AC$2))+SUMIF(AI3:AR3,"&gt;0")*$AC$2-SUMIF(AI3:AR3,"&lt;0")*($AC$2/(1-$AC$2))</f>
        <v>20.370341454893421</v>
      </c>
      <c r="AD3">
        <f>SUM(B3:AB3,AI3:AR3)-AC3</f>
        <v>2264.3080155974349</v>
      </c>
      <c r="AE3">
        <f>'IDT-1'!B3</f>
        <v>0</v>
      </c>
      <c r="AF3" s="26"/>
      <c r="AG3">
        <f>SUM(AD3:AF3)+AT3</f>
        <v>2303.3080155974349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-15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39</v>
      </c>
      <c r="AU3">
        <v>1</v>
      </c>
    </row>
    <row r="4" spans="1:47">
      <c r="A4" t="s">
        <v>46</v>
      </c>
      <c r="E4">
        <f>GT_NG!P4</f>
        <v>11.481130915795944</v>
      </c>
      <c r="F4">
        <f>GT_Spot!P4</f>
        <v>0</v>
      </c>
      <c r="G4">
        <f>PPCL_NG!P4</f>
        <v>33.950000000000003</v>
      </c>
      <c r="H4">
        <f>PPCL_Spot!P4</f>
        <v>10.18</v>
      </c>
      <c r="I4">
        <f>Bawana_NG!P4</f>
        <v>80.573798500777897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819.42598276050398</v>
      </c>
      <c r="P4" s="77">
        <v>53.16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118.55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394.34</v>
      </c>
      <c r="Z4" s="75">
        <f>IEX!N4</f>
        <v>0</v>
      </c>
      <c r="AA4" s="117">
        <f>STOA!H4</f>
        <v>756.7299999999999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20.183011939991211</v>
      </c>
      <c r="AD4">
        <f t="shared" ref="AD4:AD67" si="1">SUM(B4:AB4,AI4:AR4)-AC4</f>
        <v>2243.2079002370865</v>
      </c>
      <c r="AE4">
        <f>'IDT-1'!B4</f>
        <v>0</v>
      </c>
      <c r="AF4" s="26"/>
      <c r="AG4">
        <f t="shared" ref="AG4:AG67" si="2">SUM(AD4:AF4)+AT4</f>
        <v>2282.2079002370865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-15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39</v>
      </c>
      <c r="AU4">
        <v>2</v>
      </c>
    </row>
    <row r="5" spans="1:47">
      <c r="A5" t="s">
        <v>47</v>
      </c>
      <c r="E5">
        <f>GT_NG!P5</f>
        <v>11.481130915795944</v>
      </c>
      <c r="F5">
        <f>GT_Spot!P5</f>
        <v>0</v>
      </c>
      <c r="G5">
        <f>PPCL_NG!P5</f>
        <v>33.950000000000003</v>
      </c>
      <c r="H5">
        <f>PPCL_Spot!P5</f>
        <v>10.18</v>
      </c>
      <c r="I5">
        <f>Bawana_NG!P5</f>
        <v>80.573798500777897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813.75166212424733</v>
      </c>
      <c r="P5" s="77">
        <v>53.16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117.46000000000001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368.23</v>
      </c>
      <c r="Z5" s="75">
        <f>IEX!N5</f>
        <v>0</v>
      </c>
      <c r="AA5" s="117">
        <f>STOA!H5</f>
        <v>756.7299999999999</v>
      </c>
      <c r="AB5" s="117">
        <f>-STOA!N5</f>
        <v>0</v>
      </c>
      <c r="AC5">
        <f t="shared" si="0"/>
        <v>19.831571025736789</v>
      </c>
      <c r="AD5">
        <f t="shared" si="1"/>
        <v>2217.6850205150845</v>
      </c>
      <c r="AE5">
        <f>'IDT-1'!B5</f>
        <v>0</v>
      </c>
      <c r="AF5" s="26"/>
      <c r="AG5">
        <f t="shared" si="2"/>
        <v>2256.6850205150845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-8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39</v>
      </c>
      <c r="AU5">
        <v>3</v>
      </c>
    </row>
    <row r="6" spans="1:47">
      <c r="A6" t="s">
        <v>48</v>
      </c>
      <c r="E6">
        <f>GT_NG!P6</f>
        <v>11.481130915795944</v>
      </c>
      <c r="F6">
        <f>GT_Spot!P6</f>
        <v>0</v>
      </c>
      <c r="G6">
        <f>PPCL_NG!P6</f>
        <v>33.950000000000003</v>
      </c>
      <c r="H6">
        <f>PPCL_Spot!P6</f>
        <v>10.18</v>
      </c>
      <c r="I6">
        <f>Bawana_NG!P6</f>
        <v>80.573798500777897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813.75184671264833</v>
      </c>
      <c r="P6" s="77">
        <v>53.16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116.48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346.01</v>
      </c>
      <c r="Z6" s="75">
        <f>IEX!N6</f>
        <v>0</v>
      </c>
      <c r="AA6" s="117">
        <f>STOA!H6</f>
        <v>756.7299999999999</v>
      </c>
      <c r="AB6" s="117">
        <f>-STOA!N6</f>
        <v>0</v>
      </c>
      <c r="AC6">
        <f t="shared" si="0"/>
        <v>19.716193925336672</v>
      </c>
      <c r="AD6">
        <f t="shared" si="1"/>
        <v>2184.6005822038856</v>
      </c>
      <c r="AE6">
        <f>'IDT-1'!B6</f>
        <v>0</v>
      </c>
      <c r="AF6" s="26"/>
      <c r="AG6">
        <f t="shared" si="2"/>
        <v>2223.6005822038856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-18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39</v>
      </c>
      <c r="AU6">
        <v>4</v>
      </c>
    </row>
    <row r="7" spans="1:47">
      <c r="A7" t="s">
        <v>49</v>
      </c>
      <c r="E7">
        <f>GT_NG!P7</f>
        <v>11.481130915795944</v>
      </c>
      <c r="F7">
        <f>GT_Spot!P7</f>
        <v>0</v>
      </c>
      <c r="G7">
        <f>PPCL_NG!P7</f>
        <v>33.950000000000003</v>
      </c>
      <c r="H7">
        <f>PPCL_Spot!P7</f>
        <v>10.18</v>
      </c>
      <c r="I7">
        <f>Bawana_NG!P7</f>
        <v>80.573798500777897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807.56399336014556</v>
      </c>
      <c r="P7" s="77">
        <v>53.16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115.07000000000001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334.41</v>
      </c>
      <c r="Z7" s="75">
        <f>IEX!N7</f>
        <v>0</v>
      </c>
      <c r="AA7" s="117">
        <f>STOA!H7</f>
        <v>756.45999999999992</v>
      </c>
      <c r="AB7" s="117">
        <f>-STOA!N7</f>
        <v>0</v>
      </c>
      <c r="AC7">
        <f t="shared" si="0"/>
        <v>19.908880044244658</v>
      </c>
      <c r="AD7">
        <f t="shared" si="1"/>
        <v>2123.9400427324749</v>
      </c>
      <c r="AE7">
        <f>'IDT-1'!B7</f>
        <v>0</v>
      </c>
      <c r="AF7" s="26"/>
      <c r="AG7">
        <f t="shared" si="2"/>
        <v>2162.9400427324749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-59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39</v>
      </c>
      <c r="AU7">
        <v>5</v>
      </c>
    </row>
    <row r="8" spans="1:47">
      <c r="A8" t="s">
        <v>50</v>
      </c>
      <c r="E8">
        <f>GT_NG!P8</f>
        <v>11.481130915795944</v>
      </c>
      <c r="F8">
        <f>GT_Spot!P8</f>
        <v>0</v>
      </c>
      <c r="G8">
        <f>PPCL_NG!P8</f>
        <v>33.950000000000003</v>
      </c>
      <c r="H8">
        <f>PPCL_Spot!P8</f>
        <v>10.18</v>
      </c>
      <c r="I8">
        <f>Bawana_NG!P8</f>
        <v>80.573798500777897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807.56465747227651</v>
      </c>
      <c r="P8" s="77">
        <v>53.16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113.78999999999999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287.06</v>
      </c>
      <c r="Z8" s="75">
        <f>IEX!N8</f>
        <v>0</v>
      </c>
      <c r="AA8" s="117">
        <f>STOA!H8</f>
        <v>756.45999999999992</v>
      </c>
      <c r="AB8" s="117">
        <f>-STOA!N8</f>
        <v>0</v>
      </c>
      <c r="AC8">
        <f t="shared" si="0"/>
        <v>19.454307505864822</v>
      </c>
      <c r="AD8">
        <f t="shared" si="1"/>
        <v>2078.7652793829852</v>
      </c>
      <c r="AE8">
        <f>'IDT-1'!B8</f>
        <v>21.751999999999999</v>
      </c>
      <c r="AF8" s="26"/>
      <c r="AG8">
        <f t="shared" si="2"/>
        <v>2139.5172793829852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-56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39</v>
      </c>
      <c r="AU8">
        <v>6</v>
      </c>
    </row>
    <row r="9" spans="1:47">
      <c r="A9" t="s">
        <v>51</v>
      </c>
      <c r="E9">
        <f>GT_NG!P9</f>
        <v>11.481130915795944</v>
      </c>
      <c r="F9">
        <f>GT_Spot!P9</f>
        <v>0</v>
      </c>
      <c r="G9">
        <f>PPCL_NG!P9</f>
        <v>33.950000000000003</v>
      </c>
      <c r="H9">
        <f>PPCL_Spot!P9</f>
        <v>10.18</v>
      </c>
      <c r="I9">
        <f>Bawana_NG!P9</f>
        <v>80.573798500777897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822.22837611694433</v>
      </c>
      <c r="P9" s="77">
        <v>53.16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115.78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241.63</v>
      </c>
      <c r="Z9" s="75">
        <f>IEX!N9</f>
        <v>0</v>
      </c>
      <c r="AA9" s="117">
        <f>STOA!H9</f>
        <v>756.45999999999992</v>
      </c>
      <c r="AB9" s="117">
        <f>-STOA!N9</f>
        <v>0</v>
      </c>
      <c r="AC9">
        <f t="shared" si="0"/>
        <v>19.982351451891084</v>
      </c>
      <c r="AD9">
        <f t="shared" si="1"/>
        <v>1961.4609540816268</v>
      </c>
      <c r="AE9">
        <f>'IDT-1'!B9</f>
        <v>43.356000000000002</v>
      </c>
      <c r="AF9" s="26"/>
      <c r="AG9">
        <f t="shared" si="2"/>
        <v>2043.8169540816268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-144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39</v>
      </c>
      <c r="AU9">
        <v>7</v>
      </c>
    </row>
    <row r="10" spans="1:47">
      <c r="A10" t="s">
        <v>52</v>
      </c>
      <c r="E10">
        <f>GT_NG!P10</f>
        <v>11.481130915795944</v>
      </c>
      <c r="F10">
        <f>GT_Spot!P10</f>
        <v>0</v>
      </c>
      <c r="G10">
        <f>PPCL_NG!P10</f>
        <v>33.950000000000003</v>
      </c>
      <c r="H10">
        <f>PPCL_Spot!P10</f>
        <v>10.18</v>
      </c>
      <c r="I10">
        <f>Bawana_NG!P10</f>
        <v>80.573798500777897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814.62065309602337</v>
      </c>
      <c r="P10" s="77">
        <v>53.16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114.86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194.27</v>
      </c>
      <c r="Z10" s="75">
        <f>IEX!N10</f>
        <v>0</v>
      </c>
      <c r="AA10" s="117">
        <f>STOA!H10</f>
        <v>756.45999999999992</v>
      </c>
      <c r="AB10" s="117">
        <f>-STOA!N10</f>
        <v>0</v>
      </c>
      <c r="AC10">
        <f t="shared" si="0"/>
        <v>19.384001959040635</v>
      </c>
      <c r="AD10">
        <f t="shared" si="1"/>
        <v>1918.1715805535564</v>
      </c>
      <c r="AE10">
        <f>'IDT-1'!B10</f>
        <v>77.915000000000006</v>
      </c>
      <c r="AF10" s="26"/>
      <c r="AG10">
        <f t="shared" si="2"/>
        <v>2035.0865805535564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-132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39</v>
      </c>
      <c r="AU10">
        <v>8</v>
      </c>
    </row>
    <row r="11" spans="1:47">
      <c r="A11" t="s">
        <v>53</v>
      </c>
      <c r="E11">
        <f>GT_NG!P11</f>
        <v>11.481130915795944</v>
      </c>
      <c r="F11">
        <f>GT_Spot!P11</f>
        <v>0</v>
      </c>
      <c r="G11">
        <f>PPCL_NG!P11</f>
        <v>33.950000000000003</v>
      </c>
      <c r="H11">
        <f>PPCL_Spot!P11</f>
        <v>10.18</v>
      </c>
      <c r="I11">
        <f>Bawana_NG!P11</f>
        <v>82.723814618399814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822.24591223249331</v>
      </c>
      <c r="P11" s="77">
        <v>53.16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113.88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130.47</v>
      </c>
      <c r="Z11" s="75">
        <f>IEX!N11</f>
        <v>0</v>
      </c>
      <c r="AA11" s="117">
        <f>STOA!H11</f>
        <v>756.68</v>
      </c>
      <c r="AB11" s="117">
        <f>-STOA!N11</f>
        <v>0</v>
      </c>
      <c r="AC11">
        <f t="shared" si="0"/>
        <v>19.274777737208851</v>
      </c>
      <c r="AD11">
        <f t="shared" si="1"/>
        <v>1821.4960800294803</v>
      </c>
      <c r="AE11">
        <f>'IDT-1'!B11</f>
        <v>107.586</v>
      </c>
      <c r="AF11" s="26"/>
      <c r="AG11">
        <f t="shared" si="2"/>
        <v>1968.0820800294803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-174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39</v>
      </c>
      <c r="AU11">
        <v>9</v>
      </c>
    </row>
    <row r="12" spans="1:47">
      <c r="A12" t="s">
        <v>54</v>
      </c>
      <c r="E12">
        <f>GT_NG!P12</f>
        <v>11.481130915795944</v>
      </c>
      <c r="F12">
        <f>GT_Spot!P12</f>
        <v>0</v>
      </c>
      <c r="G12">
        <f>PPCL_NG!P12</f>
        <v>33.950000000000003</v>
      </c>
      <c r="H12">
        <f>PPCL_Spot!P12</f>
        <v>10.18</v>
      </c>
      <c r="I12">
        <f>Bawana_NG!P12</f>
        <v>82.723814618399814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813.07716860515825</v>
      </c>
      <c r="P12" s="77">
        <v>53.16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113.3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157.54</v>
      </c>
      <c r="Z12" s="75">
        <f>IEX!N12</f>
        <v>0</v>
      </c>
      <c r="AA12" s="117">
        <f>STOA!H12</f>
        <v>756.68</v>
      </c>
      <c r="AB12" s="117">
        <f>-STOA!N12</f>
        <v>0</v>
      </c>
      <c r="AC12">
        <f t="shared" si="0"/>
        <v>19.027689054789512</v>
      </c>
      <c r="AD12">
        <f t="shared" si="1"/>
        <v>1884.0644250845642</v>
      </c>
      <c r="AE12">
        <f>'IDT-1'!B12</f>
        <v>55</v>
      </c>
      <c r="AF12" s="26"/>
      <c r="AG12">
        <f t="shared" si="2"/>
        <v>1978.0644250845642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-129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39</v>
      </c>
      <c r="AU12">
        <v>10</v>
      </c>
    </row>
    <row r="13" spans="1:47">
      <c r="A13" t="s">
        <v>55</v>
      </c>
      <c r="E13">
        <f>GT_NG!P13</f>
        <v>11.481130915795944</v>
      </c>
      <c r="F13">
        <f>GT_Spot!P13</f>
        <v>0</v>
      </c>
      <c r="G13">
        <f>PPCL_NG!P13</f>
        <v>33.950000000000003</v>
      </c>
      <c r="H13">
        <f>PPCL_Spot!P13</f>
        <v>10.18</v>
      </c>
      <c r="I13">
        <f>Bawana_NG!P13</f>
        <v>82.723814618399814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767.07505077640815</v>
      </c>
      <c r="P13" s="77">
        <v>53.16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112.91999999999999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169.14</v>
      </c>
      <c r="Z13" s="75">
        <f>IEX!N13</f>
        <v>0</v>
      </c>
      <c r="AA13" s="117">
        <f>STOA!H13</f>
        <v>756.68</v>
      </c>
      <c r="AB13" s="117">
        <f>-STOA!N13</f>
        <v>0</v>
      </c>
      <c r="AC13">
        <f t="shared" si="0"/>
        <v>17.993599961076495</v>
      </c>
      <c r="AD13">
        <f t="shared" si="1"/>
        <v>1932.3163963495272</v>
      </c>
      <c r="AE13">
        <f>'IDT-1'!B13</f>
        <v>13.62</v>
      </c>
      <c r="AF13" s="26"/>
      <c r="AG13">
        <f t="shared" si="2"/>
        <v>1984.9363963495271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-47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39</v>
      </c>
      <c r="AU13">
        <v>11</v>
      </c>
    </row>
    <row r="14" spans="1:47">
      <c r="A14" t="s">
        <v>56</v>
      </c>
      <c r="E14">
        <f>GT_NG!P14</f>
        <v>11.481130915795944</v>
      </c>
      <c r="F14">
        <f>GT_Spot!P14</f>
        <v>0</v>
      </c>
      <c r="G14">
        <f>PPCL_NG!P14</f>
        <v>33.950000000000003</v>
      </c>
      <c r="H14">
        <f>PPCL_Spot!P14</f>
        <v>10.18</v>
      </c>
      <c r="I14">
        <f>Bawana_NG!P14</f>
        <v>82.723814618399814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759.05067457440543</v>
      </c>
      <c r="P14" s="77">
        <v>53.16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112.57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135.31</v>
      </c>
      <c r="Z14" s="75">
        <f>IEX!N14</f>
        <v>0</v>
      </c>
      <c r="AA14" s="117">
        <f>STOA!H14</f>
        <v>756.68</v>
      </c>
      <c r="AB14" s="117">
        <f>-STOA!N14</f>
        <v>0</v>
      </c>
      <c r="AC14">
        <f t="shared" si="0"/>
        <v>17.631079578021069</v>
      </c>
      <c r="AD14">
        <f t="shared" si="1"/>
        <v>1889.47454053058</v>
      </c>
      <c r="AE14">
        <f>'IDT-1'!B14</f>
        <v>29</v>
      </c>
      <c r="AF14" s="26"/>
      <c r="AG14">
        <f t="shared" si="2"/>
        <v>1957.47454053058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39</v>
      </c>
      <c r="AU14">
        <v>12</v>
      </c>
    </row>
    <row r="15" spans="1:47">
      <c r="A15" t="s">
        <v>57</v>
      </c>
      <c r="E15">
        <f>GT_NG!P15</f>
        <v>11.481130915795944</v>
      </c>
      <c r="F15">
        <f>GT_Spot!P15</f>
        <v>0</v>
      </c>
      <c r="G15">
        <f>PPCL_NG!P15</f>
        <v>33.950000000000003</v>
      </c>
      <c r="H15">
        <f>PPCL_Spot!P15</f>
        <v>10.18</v>
      </c>
      <c r="I15">
        <f>Bawana_NG!P15</f>
        <v>82.723814618399814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757.43459501760822</v>
      </c>
      <c r="P15" s="77">
        <v>53.16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111.93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170.1</v>
      </c>
      <c r="Z15" s="75">
        <f>IEX!N15</f>
        <v>0</v>
      </c>
      <c r="AA15" s="117">
        <f>STOA!H15</f>
        <v>688.79999999999984</v>
      </c>
      <c r="AB15" s="117">
        <f>-STOA!N15</f>
        <v>0</v>
      </c>
      <c r="AC15">
        <f t="shared" si="0"/>
        <v>17.204618420132711</v>
      </c>
      <c r="AD15">
        <f t="shared" si="1"/>
        <v>1867.554922131671</v>
      </c>
      <c r="AE15">
        <f>'IDT-1'!B15</f>
        <v>65</v>
      </c>
      <c r="AF15" s="26"/>
      <c r="AG15">
        <f t="shared" si="2"/>
        <v>1932.554922131671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-35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11.481130915795944</v>
      </c>
      <c r="F16">
        <f>GT_Spot!P16</f>
        <v>0</v>
      </c>
      <c r="G16">
        <f>PPCL_NG!P16</f>
        <v>33.950000000000003</v>
      </c>
      <c r="H16">
        <f>PPCL_Spot!P16</f>
        <v>10.18</v>
      </c>
      <c r="I16">
        <f>Bawana_NG!P16</f>
        <v>82.723814618399814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758.83545954720546</v>
      </c>
      <c r="P16" s="77">
        <v>53.16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112.51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133.38</v>
      </c>
      <c r="Z16" s="75">
        <f>IEX!N16</f>
        <v>0</v>
      </c>
      <c r="AA16" s="117">
        <f>STOA!H16</f>
        <v>688.79999999999984</v>
      </c>
      <c r="AB16" s="117">
        <f>-STOA!N16</f>
        <v>0</v>
      </c>
      <c r="AC16">
        <f t="shared" si="0"/>
        <v>16.943304665604138</v>
      </c>
      <c r="AD16">
        <f t="shared" si="1"/>
        <v>1828.0771004157968</v>
      </c>
      <c r="AE16">
        <f>'IDT-1'!B16</f>
        <v>80</v>
      </c>
      <c r="AF16" s="26"/>
      <c r="AG16">
        <f t="shared" si="2"/>
        <v>1908.0771004157968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11.481130915795944</v>
      </c>
      <c r="F17">
        <f>GT_Spot!P17</f>
        <v>0</v>
      </c>
      <c r="G17">
        <f>PPCL_NG!P17</f>
        <v>33.950000000000003</v>
      </c>
      <c r="H17">
        <f>PPCL_Spot!P17</f>
        <v>10.18</v>
      </c>
      <c r="I17">
        <f>Bawana_NG!P17</f>
        <v>82.723814618399814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758.84049529920821</v>
      </c>
      <c r="P17" s="77">
        <v>53.16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114.57000000000001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79.25</v>
      </c>
      <c r="Z17" s="75">
        <f>IEX!N17</f>
        <v>0</v>
      </c>
      <c r="AA17" s="117">
        <f>STOA!H17</f>
        <v>688.79999999999984</v>
      </c>
      <c r="AB17" s="117">
        <f>-STOA!N17</f>
        <v>0</v>
      </c>
      <c r="AC17">
        <f t="shared" si="0"/>
        <v>16.538401745354939</v>
      </c>
      <c r="AD17">
        <f t="shared" si="1"/>
        <v>1770.4170390880488</v>
      </c>
      <c r="AE17">
        <f>'IDT-1'!B17</f>
        <v>100</v>
      </c>
      <c r="AF17" s="26"/>
      <c r="AG17">
        <f t="shared" si="2"/>
        <v>1870.4170390880488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-46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11.481130915795944</v>
      </c>
      <c r="F18">
        <f>GT_Spot!P18</f>
        <v>0</v>
      </c>
      <c r="G18">
        <f>PPCL_NG!P18</f>
        <v>33.950000000000003</v>
      </c>
      <c r="H18">
        <f>PPCL_Spot!P18</f>
        <v>10.18</v>
      </c>
      <c r="I18">
        <f>Bawana_NG!P18</f>
        <v>82.723814618399814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758.83545954720546</v>
      </c>
      <c r="P18" s="77">
        <v>53.16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113.16000000000001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43.49</v>
      </c>
      <c r="Z18" s="75">
        <f>IEX!N18</f>
        <v>0</v>
      </c>
      <c r="AA18" s="117">
        <f>STOA!H18</f>
        <v>688.79999999999984</v>
      </c>
      <c r="AB18" s="117">
        <f>-STOA!N18</f>
        <v>0</v>
      </c>
      <c r="AC18">
        <f t="shared" si="0"/>
        <v>16.202383303215122</v>
      </c>
      <c r="AD18">
        <f t="shared" si="1"/>
        <v>1734.578021778186</v>
      </c>
      <c r="AE18">
        <f>'IDT-1'!B18</f>
        <v>110</v>
      </c>
      <c r="AF18" s="26"/>
      <c r="AG18">
        <f t="shared" si="2"/>
        <v>1844.578021778186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-45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9.6948694316436264</v>
      </c>
      <c r="F19">
        <f>GT_Spot!P19</f>
        <v>0</v>
      </c>
      <c r="G19">
        <f>PPCL_NG!P19</f>
        <v>33.950000000000003</v>
      </c>
      <c r="H19">
        <f>PPCL_Spot!P19</f>
        <v>6.86</v>
      </c>
      <c r="I19">
        <f>Bawana_NG!P19</f>
        <v>82.723814618399814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776.64091389682733</v>
      </c>
      <c r="P19" s="77">
        <v>53.160000000000004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111.28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689.01999999999987</v>
      </c>
      <c r="AB19" s="117">
        <f>-STOA!N19</f>
        <v>0</v>
      </c>
      <c r="AC19">
        <f t="shared" si="0"/>
        <v>16.209794408663701</v>
      </c>
      <c r="AD19">
        <f t="shared" si="1"/>
        <v>1669.119803538207</v>
      </c>
      <c r="AE19">
        <f>'IDT-1'!B19</f>
        <v>117</v>
      </c>
      <c r="AF19" s="26"/>
      <c r="AG19">
        <f t="shared" si="2"/>
        <v>1786.119803538207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-78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9.6948694316436264</v>
      </c>
      <c r="F20">
        <f>GT_Spot!P20</f>
        <v>0</v>
      </c>
      <c r="G20">
        <f>PPCL_NG!P20</f>
        <v>33.950000000000003</v>
      </c>
      <c r="H20">
        <f>PPCL_Spot!P20</f>
        <v>6.86</v>
      </c>
      <c r="I20">
        <f>Bawana_NG!P20</f>
        <v>82.723814618399814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793.58502622001981</v>
      </c>
      <c r="P20" s="77">
        <v>53.160000000000004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110.2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689.01999999999987</v>
      </c>
      <c r="AB20" s="117">
        <f>-STOA!N20</f>
        <v>0</v>
      </c>
      <c r="AC20">
        <f t="shared" si="0"/>
        <v>16.038664133830956</v>
      </c>
      <c r="AD20">
        <f t="shared" si="1"/>
        <v>1720.1550461362322</v>
      </c>
      <c r="AE20">
        <f>'IDT-1'!B20</f>
        <v>88</v>
      </c>
      <c r="AF20" s="26"/>
      <c r="AG20">
        <f t="shared" si="2"/>
        <v>1808.1550461362322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-43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11.481130915795944</v>
      </c>
      <c r="F21">
        <f>GT_Spot!P21</f>
        <v>0</v>
      </c>
      <c r="G21">
        <f>PPCL_NG!P21</f>
        <v>33.950000000000003</v>
      </c>
      <c r="H21">
        <f>PPCL_Spot!P21</f>
        <v>10.18</v>
      </c>
      <c r="I21">
        <f>Bawana_NG!P21</f>
        <v>82.723814618399814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788.79833421926071</v>
      </c>
      <c r="P21" s="77">
        <v>53.160000000000004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108.80000000000001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689.01999999999987</v>
      </c>
      <c r="AB21" s="117">
        <f>-STOA!N21</f>
        <v>0</v>
      </c>
      <c r="AC21">
        <f t="shared" si="0"/>
        <v>15.843020861830418</v>
      </c>
      <c r="AD21">
        <f t="shared" si="1"/>
        <v>1784.5002588916261</v>
      </c>
      <c r="AE21">
        <f>'IDT-1'!B21</f>
        <v>55</v>
      </c>
      <c r="AF21" s="26"/>
      <c r="AG21">
        <f t="shared" si="2"/>
        <v>1839.5002588916261</v>
      </c>
      <c r="AI21" s="75">
        <f>PXIL!H21</f>
        <v>0</v>
      </c>
      <c r="AJ21" s="75">
        <f>PXIL!N21</f>
        <v>0</v>
      </c>
      <c r="AK21" s="75">
        <f>RTM_IEX!H21</f>
        <v>22.23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11.481130915795944</v>
      </c>
      <c r="F22">
        <f>GT_Spot!P22</f>
        <v>0</v>
      </c>
      <c r="G22">
        <f>PPCL_NG!P22</f>
        <v>33.950000000000003</v>
      </c>
      <c r="H22">
        <f>PPCL_Spot!P22</f>
        <v>10.18</v>
      </c>
      <c r="I22">
        <f>Bawana_NG!P22</f>
        <v>82.723814618399814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799.3529743819995</v>
      </c>
      <c r="P22" s="77">
        <v>53.160000000000004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112.85000000000001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689.01999999999987</v>
      </c>
      <c r="AB22" s="117">
        <f>-STOA!N22</f>
        <v>0</v>
      </c>
      <c r="AC22">
        <f t="shared" si="0"/>
        <v>15.775917695262518</v>
      </c>
      <c r="AD22">
        <f t="shared" si="1"/>
        <v>1776.9420022209326</v>
      </c>
      <c r="AE22">
        <f>'IDT-1'!B22</f>
        <v>28</v>
      </c>
      <c r="AF22" s="26"/>
      <c r="AG22">
        <f t="shared" si="2"/>
        <v>1804.9420022209326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9.5260913705583761</v>
      </c>
      <c r="F23">
        <f>GT_Spot!P23</f>
        <v>0</v>
      </c>
      <c r="G23">
        <f>PPCL_NG!P23</f>
        <v>33.950000000000003</v>
      </c>
      <c r="H23">
        <f>PPCL_Spot!P23</f>
        <v>10.18</v>
      </c>
      <c r="I23">
        <f>Bawana_NG!P23</f>
        <v>82.723814618399814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782.38836639776457</v>
      </c>
      <c r="P23" s="77">
        <v>53.160000000000004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112.83999999999999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689.01999999999987</v>
      </c>
      <c r="AB23" s="117">
        <f>-STOA!N23</f>
        <v>0</v>
      </c>
      <c r="AC23">
        <f t="shared" si="0"/>
        <v>15.609336797003158</v>
      </c>
      <c r="AD23">
        <f t="shared" si="1"/>
        <v>1758.1789355897192</v>
      </c>
      <c r="AE23">
        <f>'IDT-1'!B23</f>
        <v>9</v>
      </c>
      <c r="AF23" s="26"/>
      <c r="AG23">
        <f t="shared" si="2"/>
        <v>1767.1789355897192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9.5260913705583761</v>
      </c>
      <c r="F24">
        <f>GT_Spot!P24</f>
        <v>0</v>
      </c>
      <c r="G24">
        <f>PPCL_NG!P24</f>
        <v>33.950000000000003</v>
      </c>
      <c r="H24">
        <f>PPCL_Spot!P24</f>
        <v>10.18</v>
      </c>
      <c r="I24">
        <f>Bawana_NG!P24</f>
        <v>82.723814618399814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774.64630881021083</v>
      </c>
      <c r="P24" s="77">
        <v>53.160000000000004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112.92999999999999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689.01999999999987</v>
      </c>
      <c r="AB24" s="117">
        <f>-STOA!N24</f>
        <v>0</v>
      </c>
      <c r="AC24">
        <f t="shared" si="0"/>
        <v>15.541998690232688</v>
      </c>
      <c r="AD24">
        <f t="shared" si="1"/>
        <v>1750.5942161089363</v>
      </c>
      <c r="AE24">
        <f>'IDT-1'!B24</f>
        <v>0</v>
      </c>
      <c r="AF24" s="26"/>
      <c r="AG24">
        <f t="shared" si="2"/>
        <v>1750.5942161089363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9.5260913705583761</v>
      </c>
      <c r="F25">
        <f>GT_Spot!P25</f>
        <v>0</v>
      </c>
      <c r="G25">
        <f>PPCL_NG!P25</f>
        <v>33.950000000000003</v>
      </c>
      <c r="H25">
        <f>PPCL_Spot!P25</f>
        <v>10.18</v>
      </c>
      <c r="I25">
        <f>Bawana_NG!P25</f>
        <v>82.723814618399814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783.63074560892699</v>
      </c>
      <c r="P25" s="77">
        <v>53.160000000000004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112.18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689.01999999999987</v>
      </c>
      <c r="AB25" s="117">
        <f>-STOA!N25</f>
        <v>0</v>
      </c>
      <c r="AC25">
        <f t="shared" si="0"/>
        <v>15.61446173406139</v>
      </c>
      <c r="AD25">
        <f t="shared" si="1"/>
        <v>1758.7561898638237</v>
      </c>
      <c r="AE25">
        <f>'IDT-1'!B25</f>
        <v>0</v>
      </c>
      <c r="AF25" s="26"/>
      <c r="AG25">
        <f t="shared" si="2"/>
        <v>1758.7561898638237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9.5260913705583761</v>
      </c>
      <c r="F26">
        <f>GT_Spot!P26</f>
        <v>0</v>
      </c>
      <c r="G26">
        <f>PPCL_NG!P26</f>
        <v>33.950000000000003</v>
      </c>
      <c r="H26">
        <f>PPCL_Spot!P26</f>
        <v>10.18</v>
      </c>
      <c r="I26">
        <f>Bawana_NG!P26</f>
        <v>82.723814618399814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783.6193685923979</v>
      </c>
      <c r="P26" s="77">
        <v>53.160000000000004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112.55999999999999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689.01999999999987</v>
      </c>
      <c r="AB26" s="117">
        <f>-STOA!N26</f>
        <v>0</v>
      </c>
      <c r="AC26">
        <f t="shared" si="0"/>
        <v>15.919561952070573</v>
      </c>
      <c r="AD26">
        <f t="shared" si="1"/>
        <v>1724.8197126292853</v>
      </c>
      <c r="AE26">
        <f>'IDT-1'!B26</f>
        <v>0</v>
      </c>
      <c r="AF26" s="26"/>
      <c r="AG26">
        <f t="shared" si="2"/>
        <v>1724.8197126292853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9.5260913705583761</v>
      </c>
      <c r="F27">
        <f>GT_Spot!P27</f>
        <v>0</v>
      </c>
      <c r="G27">
        <f>PPCL_NG!P27</f>
        <v>33.950000000000003</v>
      </c>
      <c r="H27">
        <f>PPCL_Spot!P27</f>
        <v>10.18</v>
      </c>
      <c r="I27">
        <f>Bawana_NG!P27</f>
        <v>82.723814618399814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809.78668015784274</v>
      </c>
      <c r="P27" s="77">
        <v>53.160000000000004</v>
      </c>
      <c r="Q27" s="77">
        <v>0</v>
      </c>
      <c r="R27" s="80">
        <v>8.1300000000000008</v>
      </c>
      <c r="S27" s="80">
        <v>0</v>
      </c>
      <c r="T27" s="78">
        <f>SUMPRODUCT(LTA!F27:AJ27,LTA!F$101:AJ$101,LTA!F$103:AJ$103)</f>
        <v>4.2899999999999991</v>
      </c>
      <c r="U27" s="78">
        <f>SUMPRODUCT(LTA!F27:AJ27,LTA!F$102:AJ$102,LTA!F$103:AJ$103)</f>
        <v>112.92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557.61</v>
      </c>
      <c r="AB27" s="117">
        <f>-STOA!N27</f>
        <v>0</v>
      </c>
      <c r="AC27">
        <f t="shared" si="0"/>
        <v>15.212427824112835</v>
      </c>
      <c r="AD27">
        <f t="shared" si="1"/>
        <v>1621.0641583226882</v>
      </c>
      <c r="AE27">
        <f>'IDT-1'!B27</f>
        <v>62</v>
      </c>
      <c r="AF27" s="26"/>
      <c r="AG27">
        <f t="shared" si="2"/>
        <v>1683.0641583226882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-46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9.5260913705583761</v>
      </c>
      <c r="F28">
        <f>GT_Spot!P28</f>
        <v>0</v>
      </c>
      <c r="G28">
        <f>PPCL_NG!P28</f>
        <v>33.950000000000003</v>
      </c>
      <c r="H28">
        <f>PPCL_Spot!P28</f>
        <v>10.18</v>
      </c>
      <c r="I28">
        <f>Bawana_NG!P28</f>
        <v>82.723814618399814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824.04616829183533</v>
      </c>
      <c r="P28" s="77">
        <v>53.160000000000004</v>
      </c>
      <c r="Q28" s="77">
        <v>0</v>
      </c>
      <c r="R28" s="80">
        <v>18.473960120068611</v>
      </c>
      <c r="S28" s="80">
        <v>0</v>
      </c>
      <c r="T28" s="78">
        <f>SUMPRODUCT(LTA!F28:AJ28,LTA!F$101:AJ$101,LTA!F$103:AJ$103)</f>
        <v>9.6999999999999993</v>
      </c>
      <c r="U28" s="78">
        <f>SUMPRODUCT(LTA!F28:AJ28,LTA!F$102:AJ$102,LTA!F$103:AJ$103)</f>
        <v>112.29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557.99</v>
      </c>
      <c r="AB28" s="117">
        <f>-STOA!N28</f>
        <v>0</v>
      </c>
      <c r="AC28">
        <f t="shared" si="0"/>
        <v>15.421077403615401</v>
      </c>
      <c r="AD28">
        <f t="shared" si="1"/>
        <v>1656.6189569972469</v>
      </c>
      <c r="AE28">
        <f>'IDT-1'!B28</f>
        <v>43</v>
      </c>
      <c r="AF28" s="26"/>
      <c r="AG28">
        <f t="shared" si="2"/>
        <v>1699.6189569972469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-40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8.8000000000000007</v>
      </c>
      <c r="F29">
        <f>GT_Spot!P29</f>
        <v>0</v>
      </c>
      <c r="G29">
        <f>PPCL_NG!P29</f>
        <v>33.950000000000003</v>
      </c>
      <c r="H29">
        <f>PPCL_Spot!P29</f>
        <v>6.86</v>
      </c>
      <c r="I29">
        <f>Bawana_NG!P29</f>
        <v>82.723814618399814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839.26942277351509</v>
      </c>
      <c r="P29" s="77">
        <v>53.160000000000004</v>
      </c>
      <c r="Q29" s="77">
        <v>0</v>
      </c>
      <c r="R29" s="80">
        <v>26.03</v>
      </c>
      <c r="S29" s="80">
        <v>0</v>
      </c>
      <c r="T29" s="78">
        <f>SUMPRODUCT(LTA!F29:AJ29,LTA!F$101:AJ$101,LTA!F$103:AJ$103)</f>
        <v>21.58</v>
      </c>
      <c r="U29" s="78">
        <f>SUMPRODUCT(LTA!F29:AJ29,LTA!F$102:AJ$102,LTA!F$103:AJ$103)</f>
        <v>112.12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559.29</v>
      </c>
      <c r="AB29" s="117">
        <f>-STOA!N29</f>
        <v>0</v>
      </c>
      <c r="AC29">
        <f t="shared" si="0"/>
        <v>15.753686355069838</v>
      </c>
      <c r="AD29">
        <f t="shared" si="1"/>
        <v>1682.0295510368451</v>
      </c>
      <c r="AE29">
        <f>'IDT-1'!B29</f>
        <v>17</v>
      </c>
      <c r="AF29" s="26"/>
      <c r="AG29">
        <f t="shared" si="2"/>
        <v>1699.0295510368451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-46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8.8000000000000007</v>
      </c>
      <c r="F30">
        <f>GT_Spot!P30</f>
        <v>0</v>
      </c>
      <c r="G30">
        <f>PPCL_NG!P30</f>
        <v>33.950000000000003</v>
      </c>
      <c r="H30">
        <f>PPCL_Spot!P30</f>
        <v>6.86</v>
      </c>
      <c r="I30">
        <f>Bawana_NG!P30</f>
        <v>82.723814618399814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837.63156971790454</v>
      </c>
      <c r="P30" s="77">
        <v>53.160000000000004</v>
      </c>
      <c r="Q30" s="77">
        <v>0</v>
      </c>
      <c r="R30" s="80">
        <v>32.46438411669368</v>
      </c>
      <c r="S30" s="80">
        <v>0</v>
      </c>
      <c r="T30" s="78">
        <f>SUMPRODUCT(LTA!F30:AJ30,LTA!F$101:AJ$101,LTA!F$103:AJ$103)</f>
        <v>29.17</v>
      </c>
      <c r="U30" s="78">
        <f>SUMPRODUCT(LTA!F30:AJ30,LTA!F$102:AJ$102,LTA!F$103:AJ$103)</f>
        <v>112.33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561.47</v>
      </c>
      <c r="AB30" s="117">
        <f>-STOA!N30</f>
        <v>0</v>
      </c>
      <c r="AC30">
        <f t="shared" si="0"/>
        <v>15.830451063274197</v>
      </c>
      <c r="AD30">
        <f t="shared" si="1"/>
        <v>1702.7293173897237</v>
      </c>
      <c r="AE30">
        <f>'IDT-1'!B30</f>
        <v>0</v>
      </c>
      <c r="AF30" s="26"/>
      <c r="AG30">
        <f t="shared" si="2"/>
        <v>1702.7293173897237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-40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9.5260913705583761</v>
      </c>
      <c r="F31">
        <f>GT_Spot!P31</f>
        <v>0</v>
      </c>
      <c r="G31">
        <f>PPCL_NG!P31</f>
        <v>33.950000000000003</v>
      </c>
      <c r="H31">
        <f>PPCL_Spot!P31</f>
        <v>10.18</v>
      </c>
      <c r="I31">
        <f>Bawana_NG!P31</f>
        <v>82.723814618399814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809.60564626574251</v>
      </c>
      <c r="P31" s="77">
        <v>53.160000000000004</v>
      </c>
      <c r="Q31" s="77">
        <v>0</v>
      </c>
      <c r="R31" s="80">
        <v>38.845367278797994</v>
      </c>
      <c r="S31" s="80">
        <v>0</v>
      </c>
      <c r="T31" s="78">
        <f>SUMPRODUCT(LTA!F31:AJ31,LTA!F$101:AJ$101,LTA!F$103:AJ$103)</f>
        <v>40.71</v>
      </c>
      <c r="U31" s="78">
        <f>SUMPRODUCT(LTA!F31:AJ31,LTA!F$102:AJ$102,LTA!F$103:AJ$103)</f>
        <v>112.25999999999999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564.53</v>
      </c>
      <c r="AB31" s="117">
        <f>-STOA!N31</f>
        <v>0</v>
      </c>
      <c r="AC31">
        <f t="shared" si="0"/>
        <v>15.528223239594546</v>
      </c>
      <c r="AD31">
        <f t="shared" si="1"/>
        <v>1730.9626962939039</v>
      </c>
      <c r="AE31">
        <f>'IDT-1'!B31</f>
        <v>0</v>
      </c>
      <c r="AF31" s="26"/>
      <c r="AG31">
        <f t="shared" si="2"/>
        <v>1730.9626962939039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-9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9.5260913705583761</v>
      </c>
      <c r="F32">
        <f>GT_Spot!P32</f>
        <v>0</v>
      </c>
      <c r="G32">
        <f>PPCL_NG!P32</f>
        <v>33.950000000000003</v>
      </c>
      <c r="H32">
        <f>PPCL_Spot!P32</f>
        <v>10.18</v>
      </c>
      <c r="I32">
        <f>Bawana_NG!P32</f>
        <v>82.723814618399814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774.27680101221529</v>
      </c>
      <c r="P32" s="77">
        <v>53.160000000000004</v>
      </c>
      <c r="Q32" s="77">
        <v>0</v>
      </c>
      <c r="R32" s="80">
        <v>42</v>
      </c>
      <c r="S32" s="80">
        <v>0</v>
      </c>
      <c r="T32" s="78">
        <f>SUMPRODUCT(LTA!F32:AJ32,LTA!F$101:AJ$101,LTA!F$103:AJ$103)</f>
        <v>53.059999999999995</v>
      </c>
      <c r="U32" s="78">
        <f>SUMPRODUCT(LTA!F32:AJ32,LTA!F$102:AJ$102,LTA!F$103:AJ$103)</f>
        <v>96.45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567.92999999999995</v>
      </c>
      <c r="AB32" s="117">
        <f>-STOA!N32</f>
        <v>0</v>
      </c>
      <c r="AC32">
        <f t="shared" si="0"/>
        <v>15.386612209665209</v>
      </c>
      <c r="AD32">
        <f t="shared" si="1"/>
        <v>1682.8700947915081</v>
      </c>
      <c r="AE32">
        <f>'IDT-1'!B32</f>
        <v>0</v>
      </c>
      <c r="AF32" s="26"/>
      <c r="AG32">
        <f t="shared" si="2"/>
        <v>1682.8700947915081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-25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9.5260913705583761</v>
      </c>
      <c r="F33">
        <f>GT_Spot!P33</f>
        <v>0</v>
      </c>
      <c r="G33">
        <f>PPCL_NG!P33</f>
        <v>33.950000000000003</v>
      </c>
      <c r="H33">
        <f>PPCL_Spot!P33</f>
        <v>10.18</v>
      </c>
      <c r="I33">
        <f>Bawana_NG!P33</f>
        <v>82.723814618399814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747.2580429499676</v>
      </c>
      <c r="P33" s="77">
        <v>53.160000000000004</v>
      </c>
      <c r="Q33" s="77">
        <v>0</v>
      </c>
      <c r="R33" s="80">
        <v>42</v>
      </c>
      <c r="S33" s="80">
        <v>0</v>
      </c>
      <c r="T33" s="78">
        <f>SUMPRODUCT(LTA!F33:AJ33,LTA!F$101:AJ$101,LTA!F$103:AJ$103)</f>
        <v>65.77000000000001</v>
      </c>
      <c r="U33" s="78">
        <f>SUMPRODUCT(LTA!F33:AJ33,LTA!F$102:AJ$102,LTA!F$103:AJ$103)</f>
        <v>95.45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571.48</v>
      </c>
      <c r="AB33" s="117">
        <f>-STOA!N33</f>
        <v>0</v>
      </c>
      <c r="AC33">
        <f t="shared" si="0"/>
        <v>15.061181950662549</v>
      </c>
      <c r="AD33">
        <f t="shared" si="1"/>
        <v>1696.4367669882633</v>
      </c>
      <c r="AE33">
        <f>'IDT-1'!B33</f>
        <v>0</v>
      </c>
      <c r="AF33" s="26"/>
      <c r="AG33">
        <f t="shared" si="2"/>
        <v>1696.4367669882633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9.5260913705583761</v>
      </c>
      <c r="F34">
        <f>GT_Spot!P34</f>
        <v>0</v>
      </c>
      <c r="G34">
        <f>PPCL_NG!P34</f>
        <v>33.950000000000003</v>
      </c>
      <c r="H34">
        <f>PPCL_Spot!P34</f>
        <v>10.18</v>
      </c>
      <c r="I34">
        <f>Bawana_NG!P34</f>
        <v>82.723814618399814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725.63167997137248</v>
      </c>
      <c r="P34" s="77">
        <v>53.160000000000004</v>
      </c>
      <c r="Q34" s="77">
        <v>0</v>
      </c>
      <c r="R34" s="80">
        <v>42</v>
      </c>
      <c r="S34" s="80">
        <v>0</v>
      </c>
      <c r="T34" s="78">
        <f>SUMPRODUCT(LTA!F34:AJ34,LTA!F$101:AJ$101,LTA!F$103:AJ$103)</f>
        <v>75.69</v>
      </c>
      <c r="U34" s="78">
        <f>SUMPRODUCT(LTA!F34:AJ34,LTA!F$102:AJ$102,LTA!F$103:AJ$103)</f>
        <v>93.57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576.66999999999996</v>
      </c>
      <c r="AB34" s="117">
        <f>-STOA!N34</f>
        <v>0</v>
      </c>
      <c r="AC34">
        <f t="shared" si="0"/>
        <v>14.987293956450907</v>
      </c>
      <c r="AD34">
        <f t="shared" si="1"/>
        <v>1688.1142920038794</v>
      </c>
      <c r="AE34">
        <f>'IDT-1'!B34</f>
        <v>0</v>
      </c>
      <c r="AF34" s="26"/>
      <c r="AG34">
        <f t="shared" si="2"/>
        <v>1688.1142920038794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9.8493123772102162</v>
      </c>
      <c r="F35">
        <f>GT_Spot!P35</f>
        <v>0</v>
      </c>
      <c r="G35">
        <f>PPCL_NG!P35</f>
        <v>33.950000000000003</v>
      </c>
      <c r="H35">
        <f>PPCL_Spot!P35</f>
        <v>10.18</v>
      </c>
      <c r="I35">
        <f>Bawana_NG!P35</f>
        <v>82.723814618399814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672.24281296227343</v>
      </c>
      <c r="P35" s="77">
        <v>53.155371756921461</v>
      </c>
      <c r="Q35" s="77">
        <v>0</v>
      </c>
      <c r="R35" s="80">
        <v>42.5</v>
      </c>
      <c r="S35" s="80">
        <v>0</v>
      </c>
      <c r="T35" s="78">
        <f>SUMPRODUCT(LTA!F35:AJ35,LTA!F$101:AJ$101,LTA!F$103:AJ$103)</f>
        <v>93.289999999999992</v>
      </c>
      <c r="U35" s="78">
        <f>SUMPRODUCT(LTA!F35:AJ35,LTA!F$102:AJ$102,LTA!F$103:AJ$103)</f>
        <v>92.589999999999989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692.43000000000006</v>
      </c>
      <c r="AB35" s="117">
        <f>-STOA!N35</f>
        <v>0</v>
      </c>
      <c r="AC35">
        <f t="shared" si="0"/>
        <v>16.035866516455901</v>
      </c>
      <c r="AD35">
        <f t="shared" si="1"/>
        <v>1727.8754451983491</v>
      </c>
      <c r="AE35">
        <f>'IDT-1'!B35</f>
        <v>0</v>
      </c>
      <c r="AF35" s="26"/>
      <c r="AG35">
        <f t="shared" si="2"/>
        <v>1727.8754451983491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9.8493123772102162</v>
      </c>
      <c r="F36">
        <f>GT_Spot!P36</f>
        <v>0</v>
      </c>
      <c r="G36">
        <f>PPCL_NG!P36</f>
        <v>33.950000000000003</v>
      </c>
      <c r="H36">
        <f>PPCL_Spot!P36</f>
        <v>10.18</v>
      </c>
      <c r="I36">
        <f>Bawana_NG!P36</f>
        <v>82.723814618399814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650.04303563234157</v>
      </c>
      <c r="P36" s="77">
        <v>53.155371756921461</v>
      </c>
      <c r="Q36" s="77">
        <v>0</v>
      </c>
      <c r="R36" s="80">
        <v>42.5</v>
      </c>
      <c r="S36" s="80">
        <v>0</v>
      </c>
      <c r="T36" s="78">
        <f>SUMPRODUCT(LTA!F36:AJ36,LTA!F$101:AJ$101,LTA!F$103:AJ$103)</f>
        <v>102.4</v>
      </c>
      <c r="U36" s="78">
        <f>SUMPRODUCT(LTA!F36:AJ36,LTA!F$102:AJ$102,LTA!F$103:AJ$103)</f>
        <v>93.740000000000009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694.53000000000009</v>
      </c>
      <c r="AB36" s="117">
        <f>-STOA!N36</f>
        <v>0</v>
      </c>
      <c r="AC36">
        <f t="shared" si="0"/>
        <v>15.922642093385917</v>
      </c>
      <c r="AD36">
        <f t="shared" si="1"/>
        <v>1721.1488922914873</v>
      </c>
      <c r="AE36">
        <f>'IDT-1'!B36</f>
        <v>0</v>
      </c>
      <c r="AF36" s="26"/>
      <c r="AG36">
        <f t="shared" si="2"/>
        <v>1721.1488922914873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9.8493123772102162</v>
      </c>
      <c r="F37">
        <f>GT_Spot!P37</f>
        <v>0</v>
      </c>
      <c r="G37">
        <f>PPCL_NG!P37</f>
        <v>33.950000000000003</v>
      </c>
      <c r="H37">
        <f>PPCL_Spot!P37</f>
        <v>10.18</v>
      </c>
      <c r="I37">
        <f>Bawana_NG!P37</f>
        <v>82.723814618399814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650.05503482286986</v>
      </c>
      <c r="P37" s="77">
        <v>53.155371756921461</v>
      </c>
      <c r="Q37" s="77">
        <v>0</v>
      </c>
      <c r="R37" s="80">
        <v>42.5</v>
      </c>
      <c r="S37" s="80">
        <v>0</v>
      </c>
      <c r="T37" s="78">
        <f>SUMPRODUCT(LTA!F37:AJ37,LTA!F$101:AJ$101,LTA!F$103:AJ$103)</f>
        <v>117.72</v>
      </c>
      <c r="U37" s="78">
        <f>SUMPRODUCT(LTA!F37:AJ37,LTA!F$102:AJ$102,LTA!F$103:AJ$103)</f>
        <v>95.71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698.73000000000013</v>
      </c>
      <c r="AB37" s="117">
        <f>-STOA!N37</f>
        <v>0</v>
      </c>
      <c r="AC37">
        <f t="shared" si="0"/>
        <v>16.404837894495014</v>
      </c>
      <c r="AD37">
        <f t="shared" si="1"/>
        <v>1709.1686956809067</v>
      </c>
      <c r="AE37">
        <f>'IDT-1'!B37</f>
        <v>0</v>
      </c>
      <c r="AF37" s="26"/>
      <c r="AG37">
        <f t="shared" si="2"/>
        <v>1709.1686956809067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-69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9.8493123772102162</v>
      </c>
      <c r="F38">
        <f>GT_Spot!P38</f>
        <v>0</v>
      </c>
      <c r="G38">
        <f>PPCL_NG!P38</f>
        <v>33.950000000000003</v>
      </c>
      <c r="H38">
        <f>PPCL_Spot!P38</f>
        <v>10.18</v>
      </c>
      <c r="I38">
        <f>Bawana_NG!P38</f>
        <v>82.723814618399814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650.03556484034164</v>
      </c>
      <c r="P38" s="77">
        <v>53.155371756921461</v>
      </c>
      <c r="Q38" s="77">
        <v>0</v>
      </c>
      <c r="R38" s="80">
        <v>42.5</v>
      </c>
      <c r="S38" s="80">
        <v>0</v>
      </c>
      <c r="T38" s="78">
        <f>SUMPRODUCT(LTA!F38:AJ38,LTA!F$101:AJ$101,LTA!F$103:AJ$103)</f>
        <v>133.87</v>
      </c>
      <c r="U38" s="78">
        <f>SUMPRODUCT(LTA!F38:AJ38,LTA!F$102:AJ$102,LTA!F$103:AJ$103)</f>
        <v>98.99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700.13000000000011</v>
      </c>
      <c r="AB38" s="117">
        <f>-STOA!N38</f>
        <v>0</v>
      </c>
      <c r="AC38">
        <f t="shared" si="0"/>
        <v>16.472554900860224</v>
      </c>
      <c r="AD38">
        <f t="shared" si="1"/>
        <v>1742.9115086920131</v>
      </c>
      <c r="AE38">
        <f>'IDT-1'!B38</f>
        <v>0</v>
      </c>
      <c r="AF38" s="26"/>
      <c r="AG38">
        <f t="shared" si="2"/>
        <v>1742.9115086920131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-56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9.7527504911591354</v>
      </c>
      <c r="F39">
        <f>GT_Spot!P39</f>
        <v>0</v>
      </c>
      <c r="G39">
        <f>PPCL_NG!P39</f>
        <v>33.950000000000003</v>
      </c>
      <c r="H39">
        <f>PPCL_Spot!P39</f>
        <v>10.18</v>
      </c>
      <c r="I39">
        <f>Bawana_NG!P39</f>
        <v>82.723814618399814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682.51223931286506</v>
      </c>
      <c r="P39" s="77">
        <v>53.155371756921461</v>
      </c>
      <c r="Q39" s="77">
        <v>0</v>
      </c>
      <c r="R39" s="80">
        <v>42.5</v>
      </c>
      <c r="S39" s="80">
        <v>0</v>
      </c>
      <c r="T39" s="78">
        <f>SUMPRODUCT(LTA!F39:AJ39,LTA!F$101:AJ$101,LTA!F$103:AJ$103)</f>
        <v>146.74</v>
      </c>
      <c r="U39" s="78">
        <f>SUMPRODUCT(LTA!F39:AJ39,LTA!F$102:AJ$102,LTA!F$103:AJ$103)</f>
        <v>101.61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705.28000000000009</v>
      </c>
      <c r="AB39" s="117">
        <f>-STOA!N39</f>
        <v>0</v>
      </c>
      <c r="AC39">
        <f t="shared" si="0"/>
        <v>16.646153683388736</v>
      </c>
      <c r="AD39">
        <f t="shared" si="1"/>
        <v>1828.7580224959568</v>
      </c>
      <c r="AE39">
        <f>'IDT-1'!B39</f>
        <v>0</v>
      </c>
      <c r="AF39" s="26"/>
      <c r="AG39">
        <f t="shared" si="2"/>
        <v>1783.7580224959568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9.7527504911591354</v>
      </c>
      <c r="F40">
        <f>GT_Spot!P40</f>
        <v>0</v>
      </c>
      <c r="G40">
        <f>PPCL_NG!P40</f>
        <v>33.950000000000003</v>
      </c>
      <c r="H40">
        <f>PPCL_Spot!P40</f>
        <v>10.18</v>
      </c>
      <c r="I40">
        <f>Bawana_NG!P40</f>
        <v>82.723814618399814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710.36846114212506</v>
      </c>
      <c r="P40" s="77">
        <v>53.155371756921461</v>
      </c>
      <c r="Q40" s="77">
        <v>0</v>
      </c>
      <c r="R40" s="80">
        <v>42.5</v>
      </c>
      <c r="S40" s="80">
        <v>0</v>
      </c>
      <c r="T40" s="78">
        <f>SUMPRODUCT(LTA!F40:AJ40,LTA!F$101:AJ$101,LTA!F$103:AJ$103)</f>
        <v>132.01999999999998</v>
      </c>
      <c r="U40" s="78">
        <f>SUMPRODUCT(LTA!F40:AJ40,LTA!F$102:AJ$102,LTA!F$103:AJ$103)</f>
        <v>103.64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709.48000000000013</v>
      </c>
      <c r="AB40" s="117">
        <f>-STOA!N40</f>
        <v>0</v>
      </c>
      <c r="AC40">
        <f t="shared" si="0"/>
        <v>17.038529623541109</v>
      </c>
      <c r="AD40">
        <f t="shared" si="1"/>
        <v>1822.7318683850647</v>
      </c>
      <c r="AE40">
        <f>'IDT-1'!B40</f>
        <v>0</v>
      </c>
      <c r="AF40" s="26"/>
      <c r="AG40">
        <f t="shared" si="2"/>
        <v>1777.7318683850647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-48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9.7527504911591354</v>
      </c>
      <c r="F41">
        <f>GT_Spot!P41</f>
        <v>0</v>
      </c>
      <c r="G41">
        <f>PPCL_NG!P41</f>
        <v>33.950000000000003</v>
      </c>
      <c r="H41">
        <f>PPCL_Spot!P41</f>
        <v>10.18</v>
      </c>
      <c r="I41">
        <f>Bawana_NG!P41</f>
        <v>82.723814618399814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765.80993527931957</v>
      </c>
      <c r="P41" s="77">
        <v>52.189999999999991</v>
      </c>
      <c r="Q41" s="77">
        <v>0</v>
      </c>
      <c r="R41" s="80">
        <v>42.5</v>
      </c>
      <c r="S41" s="80">
        <v>0</v>
      </c>
      <c r="T41" s="78">
        <f>SUMPRODUCT(LTA!F41:AJ41,LTA!F$101:AJ$101,LTA!F$103:AJ$103)</f>
        <v>138.22</v>
      </c>
      <c r="U41" s="78">
        <f>SUMPRODUCT(LTA!F41:AJ41,LTA!F$102:AJ$102,LTA!F$103:AJ$103)</f>
        <v>110.02000000000001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710.88000000000011</v>
      </c>
      <c r="AB41" s="117">
        <f>-STOA!N41</f>
        <v>0</v>
      </c>
      <c r="AC41">
        <f t="shared" si="0"/>
        <v>18.484365439096063</v>
      </c>
      <c r="AD41">
        <f t="shared" si="1"/>
        <v>1794.7421349497824</v>
      </c>
      <c r="AE41">
        <f>'IDT-1'!B41</f>
        <v>0</v>
      </c>
      <c r="AF41" s="26"/>
      <c r="AG41">
        <f t="shared" si="2"/>
        <v>1749.7421349497824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-143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9.7527504911591354</v>
      </c>
      <c r="F42">
        <f>GT_Spot!P42</f>
        <v>0</v>
      </c>
      <c r="G42">
        <f>PPCL_NG!P42</f>
        <v>33.950000000000003</v>
      </c>
      <c r="H42">
        <f>PPCL_Spot!P42</f>
        <v>10.18</v>
      </c>
      <c r="I42">
        <f>Bawana_NG!P42</f>
        <v>82.723814618399814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765.48489712273965</v>
      </c>
      <c r="P42" s="77">
        <v>52.189999999999991</v>
      </c>
      <c r="Q42" s="77">
        <v>0</v>
      </c>
      <c r="R42" s="80">
        <v>42.5</v>
      </c>
      <c r="S42" s="80">
        <v>0</v>
      </c>
      <c r="T42" s="78">
        <f>SUMPRODUCT(LTA!F42:AJ42,LTA!F$101:AJ$101,LTA!F$103:AJ$103)</f>
        <v>146.97</v>
      </c>
      <c r="U42" s="78">
        <f>SUMPRODUCT(LTA!F42:AJ42,LTA!F$102:AJ$102,LTA!F$103:AJ$103)</f>
        <v>111.48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721.38000000000011</v>
      </c>
      <c r="AB42" s="117">
        <f>-STOA!N42</f>
        <v>0</v>
      </c>
      <c r="AC42">
        <f t="shared" si="0"/>
        <v>18.672631230840356</v>
      </c>
      <c r="AD42">
        <f t="shared" si="1"/>
        <v>1813.9388310014583</v>
      </c>
      <c r="AE42">
        <f>'IDT-1'!B42</f>
        <v>0</v>
      </c>
      <c r="AF42" s="26"/>
      <c r="AG42">
        <f t="shared" si="2"/>
        <v>1768.9388310014583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-144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9.7527504911591354</v>
      </c>
      <c r="F43">
        <f>GT_Spot!P43</f>
        <v>0</v>
      </c>
      <c r="G43">
        <f>PPCL_NG!P43</f>
        <v>33.950000000000003</v>
      </c>
      <c r="H43">
        <f>PPCL_Spot!P43</f>
        <v>10.18</v>
      </c>
      <c r="I43">
        <f>Bawana_NG!P43</f>
        <v>82.723814618399814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807.5504997530619</v>
      </c>
      <c r="P43" s="77">
        <v>52.189999999999991</v>
      </c>
      <c r="Q43" s="77">
        <v>0</v>
      </c>
      <c r="R43" s="80">
        <v>42.5</v>
      </c>
      <c r="S43" s="80">
        <v>0</v>
      </c>
      <c r="T43" s="78">
        <f>SUMPRODUCT(LTA!F43:AJ43,LTA!F$101:AJ$101,LTA!F$103:AJ$103)</f>
        <v>158.14000000000001</v>
      </c>
      <c r="U43" s="78">
        <f>SUMPRODUCT(LTA!F43:AJ43,LTA!F$102:AJ$102,LTA!F$103:AJ$103)</f>
        <v>112.86999999999999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725.5200000000001</v>
      </c>
      <c r="AB43" s="117">
        <f>-STOA!N43</f>
        <v>0</v>
      </c>
      <c r="AC43">
        <f t="shared" si="0"/>
        <v>18.044490083623995</v>
      </c>
      <c r="AD43">
        <f t="shared" si="1"/>
        <v>2002.332574778997</v>
      </c>
      <c r="AE43">
        <f>'IDT-1'!B43</f>
        <v>0</v>
      </c>
      <c r="AF43" s="26"/>
      <c r="AG43">
        <f t="shared" si="2"/>
        <v>1957.332574778997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-15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9.7527504911591354</v>
      </c>
      <c r="F44">
        <f>GT_Spot!P44</f>
        <v>0</v>
      </c>
      <c r="G44">
        <f>PPCL_NG!P44</f>
        <v>33.950000000000003</v>
      </c>
      <c r="H44">
        <f>PPCL_Spot!P44</f>
        <v>10.18</v>
      </c>
      <c r="I44">
        <f>Bawana_NG!P44</f>
        <v>82.723814618399814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807.55421206454173</v>
      </c>
      <c r="P44" s="77">
        <v>52.189999999999991</v>
      </c>
      <c r="Q44" s="77">
        <v>0</v>
      </c>
      <c r="R44" s="80">
        <v>42.5</v>
      </c>
      <c r="S44" s="80">
        <v>0</v>
      </c>
      <c r="T44" s="78">
        <f>SUMPRODUCT(LTA!F44:AJ44,LTA!F$101:AJ$101,LTA!F$103:AJ$103)</f>
        <v>166.66</v>
      </c>
      <c r="U44" s="78">
        <f>SUMPRODUCT(LTA!F44:AJ44,LTA!F$102:AJ$102,LTA!F$103:AJ$103)</f>
        <v>114.85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729.72</v>
      </c>
      <c r="AB44" s="117">
        <f>-STOA!N44</f>
        <v>0</v>
      </c>
      <c r="AC44">
        <f t="shared" si="0"/>
        <v>18.324810919842335</v>
      </c>
      <c r="AD44">
        <f t="shared" si="1"/>
        <v>1999.7559662542583</v>
      </c>
      <c r="AE44">
        <f>'IDT-1'!B44</f>
        <v>0</v>
      </c>
      <c r="AF44" s="26"/>
      <c r="AG44">
        <f t="shared" si="2"/>
        <v>1954.7559662542583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-32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9.7527504911591354</v>
      </c>
      <c r="F45">
        <f>GT_Spot!P45</f>
        <v>0</v>
      </c>
      <c r="G45">
        <f>PPCL_NG!P45</f>
        <v>33.950000000000003</v>
      </c>
      <c r="H45">
        <f>PPCL_Spot!P45</f>
        <v>10.18</v>
      </c>
      <c r="I45">
        <f>Bawana_NG!P45</f>
        <v>82.723814618399814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793.56422331885699</v>
      </c>
      <c r="P45" s="77">
        <v>52.189999999999991</v>
      </c>
      <c r="Q45" s="77">
        <v>0</v>
      </c>
      <c r="R45" s="80">
        <v>42.5</v>
      </c>
      <c r="S45" s="80">
        <v>0</v>
      </c>
      <c r="T45" s="78">
        <f>SUMPRODUCT(LTA!F45:AJ45,LTA!F$101:AJ$101,LTA!F$103:AJ$103)</f>
        <v>173.01</v>
      </c>
      <c r="U45" s="78">
        <f>SUMPRODUCT(LTA!F45:AJ45,LTA!F$102:AJ$102,LTA!F$103:AJ$103)</f>
        <v>116.2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733.92000000000007</v>
      </c>
      <c r="AB45" s="117">
        <f>-STOA!N45</f>
        <v>0</v>
      </c>
      <c r="AC45">
        <f t="shared" si="0"/>
        <v>18.022318938170063</v>
      </c>
      <c r="AD45">
        <f t="shared" si="1"/>
        <v>2029.968469490246</v>
      </c>
      <c r="AE45">
        <f>'IDT-1'!B45</f>
        <v>0</v>
      </c>
      <c r="AF45" s="26"/>
      <c r="AG45">
        <f t="shared" si="2"/>
        <v>1984.968469490246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9.7527504911591354</v>
      </c>
      <c r="F46">
        <f>GT_Spot!P46</f>
        <v>0</v>
      </c>
      <c r="G46">
        <f>PPCL_NG!P46</f>
        <v>33.950000000000003</v>
      </c>
      <c r="H46">
        <f>PPCL_Spot!P46</f>
        <v>10.18</v>
      </c>
      <c r="I46">
        <f>Bawana_NG!P46</f>
        <v>82.723814618399814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794.71244894014421</v>
      </c>
      <c r="P46" s="77">
        <v>52.189999999999991</v>
      </c>
      <c r="Q46" s="77">
        <v>0</v>
      </c>
      <c r="R46" s="80">
        <v>42.5</v>
      </c>
      <c r="S46" s="80">
        <v>0</v>
      </c>
      <c r="T46" s="78">
        <f>SUMPRODUCT(LTA!F46:AJ46,LTA!F$101:AJ$101,LTA!F$103:AJ$103)</f>
        <v>200</v>
      </c>
      <c r="U46" s="78">
        <f>SUMPRODUCT(LTA!F46:AJ46,LTA!F$102:AJ$102,LTA!F$103:AJ$103)</f>
        <v>117.41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736.72</v>
      </c>
      <c r="AB46" s="117">
        <f>-STOA!N46</f>
        <v>0</v>
      </c>
      <c r="AC46">
        <f t="shared" si="0"/>
        <v>18.731373444702765</v>
      </c>
      <c r="AD46">
        <f t="shared" si="1"/>
        <v>2013.4076406050006</v>
      </c>
      <c r="AE46">
        <f>'IDT-1'!B46</f>
        <v>0</v>
      </c>
      <c r="AF46" s="26"/>
      <c r="AG46">
        <f t="shared" si="2"/>
        <v>1968.4076406050006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-48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9.7527504911591354</v>
      </c>
      <c r="F47">
        <f>GT_Spot!P47</f>
        <v>0</v>
      </c>
      <c r="G47">
        <f>PPCL_NG!P47</f>
        <v>33.950000000000003</v>
      </c>
      <c r="H47">
        <f>PPCL_Spot!P47</f>
        <v>10.18</v>
      </c>
      <c r="I47">
        <f>Bawana_NG!P47</f>
        <v>82.723814618399814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783.00377463102939</v>
      </c>
      <c r="P47" s="77">
        <v>51.95</v>
      </c>
      <c r="Q47" s="77">
        <v>0</v>
      </c>
      <c r="R47" s="80">
        <v>42.5</v>
      </c>
      <c r="S47" s="80">
        <v>0</v>
      </c>
      <c r="T47" s="78">
        <f>SUMPRODUCT(LTA!F47:AJ47,LTA!F$101:AJ$101,LTA!F$103:AJ$103)</f>
        <v>258.87</v>
      </c>
      <c r="U47" s="78">
        <f>SUMPRODUCT(LTA!F47:AJ47,LTA!F$102:AJ$102,LTA!F$103:AJ$103)</f>
        <v>117.19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738.12000000000012</v>
      </c>
      <c r="AB47" s="117">
        <f>-STOA!N47</f>
        <v>0</v>
      </c>
      <c r="AC47">
        <f t="shared" si="0"/>
        <v>19.128030728215972</v>
      </c>
      <c r="AD47">
        <f t="shared" si="1"/>
        <v>2064.1123090123729</v>
      </c>
      <c r="AE47">
        <f>'IDT-1'!B47</f>
        <v>0</v>
      </c>
      <c r="AF47" s="26"/>
      <c r="AG47">
        <f t="shared" si="2"/>
        <v>2019.1123090123729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-45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9.7527504911591354</v>
      </c>
      <c r="F48">
        <f>GT_Spot!P48</f>
        <v>0</v>
      </c>
      <c r="G48">
        <f>PPCL_NG!P48</f>
        <v>33.950000000000003</v>
      </c>
      <c r="H48">
        <f>PPCL_Spot!P48</f>
        <v>10.18</v>
      </c>
      <c r="I48">
        <f>Bawana_NG!P48</f>
        <v>82.723814618399814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783.00366705006536</v>
      </c>
      <c r="P48" s="77">
        <v>51.95</v>
      </c>
      <c r="Q48" s="77">
        <v>0</v>
      </c>
      <c r="R48" s="80">
        <v>42.5</v>
      </c>
      <c r="S48" s="80">
        <v>0</v>
      </c>
      <c r="T48" s="78">
        <f>SUMPRODUCT(LTA!F48:AJ48,LTA!F$101:AJ$101,LTA!F$103:AJ$103)</f>
        <v>267.96000000000004</v>
      </c>
      <c r="U48" s="78">
        <f>SUMPRODUCT(LTA!F48:AJ48,LTA!F$102:AJ$102,LTA!F$103:AJ$103)</f>
        <v>119.49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738.82</v>
      </c>
      <c r="AB48" s="117">
        <f>-STOA!N48</f>
        <v>0</v>
      </c>
      <c r="AC48">
        <f t="shared" si="0"/>
        <v>19.456374969558365</v>
      </c>
      <c r="AD48">
        <f t="shared" si="1"/>
        <v>2050.8738571900658</v>
      </c>
      <c r="AE48">
        <f>'IDT-1'!B48</f>
        <v>0</v>
      </c>
      <c r="AF48" s="26"/>
      <c r="AG48">
        <f t="shared" si="2"/>
        <v>2005.8738571900658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-70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9.7527504911591354</v>
      </c>
      <c r="F49">
        <f>GT_Spot!P49</f>
        <v>0</v>
      </c>
      <c r="G49">
        <f>PPCL_NG!P49</f>
        <v>33.950000000000003</v>
      </c>
      <c r="H49">
        <f>PPCL_Spot!P49</f>
        <v>10.18</v>
      </c>
      <c r="I49">
        <f>Bawana_NG!P49</f>
        <v>82.723814618399814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741.3577794226436</v>
      </c>
      <c r="P49" s="77">
        <v>53.156697110904005</v>
      </c>
      <c r="Q49" s="77">
        <v>0</v>
      </c>
      <c r="R49" s="80">
        <v>42.5</v>
      </c>
      <c r="S49" s="80">
        <v>0</v>
      </c>
      <c r="T49" s="78">
        <f>SUMPRODUCT(LTA!F49:AJ49,LTA!F$101:AJ$101,LTA!F$103:AJ$103)</f>
        <v>276.79000000000002</v>
      </c>
      <c r="U49" s="78">
        <f>SUMPRODUCT(LTA!F49:AJ49,LTA!F$102:AJ$102,LTA!F$103:AJ$103)</f>
        <v>120.28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738.82</v>
      </c>
      <c r="AB49" s="117">
        <f>-STOA!N49</f>
        <v>0</v>
      </c>
      <c r="AC49">
        <f t="shared" si="0"/>
        <v>18.874431629736176</v>
      </c>
      <c r="AD49">
        <f t="shared" si="1"/>
        <v>2055.6366100133705</v>
      </c>
      <c r="AE49">
        <f>'IDT-1'!B49</f>
        <v>0</v>
      </c>
      <c r="AF49" s="26"/>
      <c r="AG49">
        <f t="shared" si="2"/>
        <v>2010.6366100133705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-35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9.7527504911591354</v>
      </c>
      <c r="F50">
        <f>GT_Spot!P50</f>
        <v>0</v>
      </c>
      <c r="G50">
        <f>PPCL_NG!P50</f>
        <v>33.950000000000003</v>
      </c>
      <c r="H50">
        <f>PPCL_Spot!P50</f>
        <v>10.18</v>
      </c>
      <c r="I50">
        <f>Bawana_NG!P50</f>
        <v>82.723814618399814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741.35771628360669</v>
      </c>
      <c r="P50" s="77">
        <v>53.156697110904005</v>
      </c>
      <c r="Q50" s="77">
        <v>0</v>
      </c>
      <c r="R50" s="80">
        <v>42.5</v>
      </c>
      <c r="S50" s="80">
        <v>0</v>
      </c>
      <c r="T50" s="78">
        <f>SUMPRODUCT(LTA!F50:AJ50,LTA!F$101:AJ$101,LTA!F$103:AJ$103)</f>
        <v>313.06</v>
      </c>
      <c r="U50" s="78">
        <f>SUMPRODUCT(LTA!F50:AJ50,LTA!F$102:AJ$102,LTA!F$103:AJ$103)</f>
        <v>118.75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10.63</v>
      </c>
      <c r="Z50" s="75">
        <f>IEX!N50</f>
        <v>0</v>
      </c>
      <c r="AA50" s="117">
        <f>STOA!H50</f>
        <v>738.82</v>
      </c>
      <c r="AB50" s="117">
        <f>-STOA!N50</f>
        <v>0</v>
      </c>
      <c r="AC50">
        <f t="shared" si="0"/>
        <v>19.176027671368505</v>
      </c>
      <c r="AD50">
        <f t="shared" si="1"/>
        <v>2111.7049508327013</v>
      </c>
      <c r="AE50">
        <f>'IDT-1'!B50</f>
        <v>0</v>
      </c>
      <c r="AF50" s="26"/>
      <c r="AG50">
        <f t="shared" si="2"/>
        <v>2066.7049508327013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-24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9.7527504911591354</v>
      </c>
      <c r="F51">
        <f>GT_Spot!P51</f>
        <v>0</v>
      </c>
      <c r="G51">
        <f>PPCL_NG!P51</f>
        <v>33.950000000000003</v>
      </c>
      <c r="H51">
        <f>PPCL_Spot!P51</f>
        <v>10.18</v>
      </c>
      <c r="I51">
        <f>Bawana_NG!P51</f>
        <v>82.723814618399814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741.34896070584841</v>
      </c>
      <c r="P51" s="77">
        <v>53.156697110904005</v>
      </c>
      <c r="Q51" s="77">
        <v>0</v>
      </c>
      <c r="R51" s="80">
        <v>42.5</v>
      </c>
      <c r="S51" s="80">
        <v>0</v>
      </c>
      <c r="T51" s="78">
        <f>SUMPRODUCT(LTA!F51:AJ51,LTA!F$101:AJ$101,LTA!F$103:AJ$103)</f>
        <v>312.51</v>
      </c>
      <c r="U51" s="78">
        <f>SUMPRODUCT(LTA!F51:AJ51,LTA!F$102:AJ$102,LTA!F$103:AJ$103)</f>
        <v>120.66999999999999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22.23</v>
      </c>
      <c r="Z51" s="75">
        <f>IEX!N51</f>
        <v>0</v>
      </c>
      <c r="AA51" s="117">
        <f>STOA!H51</f>
        <v>738.82</v>
      </c>
      <c r="AB51" s="117">
        <f>-STOA!N51</f>
        <v>0</v>
      </c>
      <c r="AC51">
        <f t="shared" si="0"/>
        <v>19.706387561751544</v>
      </c>
      <c r="AD51">
        <f t="shared" si="1"/>
        <v>2219.6558353645601</v>
      </c>
      <c r="AE51">
        <f>'IDT-1'!B51</f>
        <v>0</v>
      </c>
      <c r="AF51" s="26"/>
      <c r="AG51">
        <f t="shared" si="2"/>
        <v>2174.6558353645601</v>
      </c>
      <c r="AI51" s="75">
        <f>PXIL!H51</f>
        <v>0</v>
      </c>
      <c r="AJ51" s="75">
        <f>PXIL!N51</f>
        <v>0</v>
      </c>
      <c r="AK51" s="75">
        <f>RTM_IEX!H51</f>
        <v>71.52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9.7527504911591354</v>
      </c>
      <c r="F52">
        <f>GT_Spot!P52</f>
        <v>0</v>
      </c>
      <c r="G52">
        <f>PPCL_NG!P52</f>
        <v>33.950000000000003</v>
      </c>
      <c r="H52">
        <f>PPCL_Spot!P52</f>
        <v>10.18</v>
      </c>
      <c r="I52">
        <f>Bawana_NG!P52</f>
        <v>82.723814618399814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710.54573023095054</v>
      </c>
      <c r="P52" s="77">
        <v>53.156697110904005</v>
      </c>
      <c r="Q52" s="77">
        <v>0</v>
      </c>
      <c r="R52" s="80">
        <v>42.5</v>
      </c>
      <c r="S52" s="80">
        <v>0</v>
      </c>
      <c r="T52" s="78">
        <f>SUMPRODUCT(LTA!F52:AJ52,LTA!F$101:AJ$101,LTA!F$103:AJ$103)</f>
        <v>310.84000000000003</v>
      </c>
      <c r="U52" s="78">
        <f>SUMPRODUCT(LTA!F52:AJ52,LTA!F$102:AJ$102,LTA!F$103:AJ$103)</f>
        <v>121.2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33.83</v>
      </c>
      <c r="Z52" s="75">
        <f>IEX!N52</f>
        <v>0</v>
      </c>
      <c r="AA52" s="117">
        <f>STOA!H52</f>
        <v>738.82</v>
      </c>
      <c r="AB52" s="117">
        <f>-STOA!N52</f>
        <v>0</v>
      </c>
      <c r="AC52">
        <f t="shared" si="0"/>
        <v>19.47632713357244</v>
      </c>
      <c r="AD52">
        <f t="shared" si="1"/>
        <v>2193.7426653178409</v>
      </c>
      <c r="AE52">
        <f>'IDT-1'!B52</f>
        <v>0</v>
      </c>
      <c r="AF52" s="26"/>
      <c r="AG52">
        <f t="shared" si="2"/>
        <v>2148.7426653178409</v>
      </c>
      <c r="AI52" s="75">
        <f>PXIL!H52</f>
        <v>0</v>
      </c>
      <c r="AJ52" s="75">
        <f>PXIL!N52</f>
        <v>0</v>
      </c>
      <c r="AK52" s="75">
        <f>RTM_IEX!H52</f>
        <v>65.72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9.4295431472081219</v>
      </c>
      <c r="F53">
        <f>GT_Spot!P53</f>
        <v>0</v>
      </c>
      <c r="G53">
        <f>PPCL_NG!P53</f>
        <v>33.950000000000003</v>
      </c>
      <c r="H53">
        <f>PPCL_Spot!P53</f>
        <v>10.18</v>
      </c>
      <c r="I53">
        <f>Bawana_NG!P53</f>
        <v>82.723814618399814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710.54463208545894</v>
      </c>
      <c r="P53" s="77">
        <v>53.155730806296177</v>
      </c>
      <c r="Q53" s="77">
        <v>0</v>
      </c>
      <c r="R53" s="80">
        <v>42.5</v>
      </c>
      <c r="S53" s="80">
        <v>0</v>
      </c>
      <c r="T53" s="78">
        <f>SUMPRODUCT(LTA!F53:AJ53,LTA!F$101:AJ$101,LTA!F$103:AJ$103)</f>
        <v>284.82000000000005</v>
      </c>
      <c r="U53" s="78">
        <f>SUMPRODUCT(LTA!F53:AJ53,LTA!F$102:AJ$102,LTA!F$103:AJ$103)</f>
        <v>122.19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48.32</v>
      </c>
      <c r="Z53" s="75">
        <f>IEX!N53</f>
        <v>0</v>
      </c>
      <c r="AA53" s="117">
        <f>STOA!H53</f>
        <v>738.82</v>
      </c>
      <c r="AB53" s="117">
        <f>-STOA!N53</f>
        <v>0</v>
      </c>
      <c r="AC53">
        <f t="shared" si="0"/>
        <v>18.802376741784794</v>
      </c>
      <c r="AD53">
        <f t="shared" si="1"/>
        <v>2117.8313439155781</v>
      </c>
      <c r="AE53">
        <f>'IDT-1'!B53</f>
        <v>0</v>
      </c>
      <c r="AF53" s="26"/>
      <c r="AG53">
        <f t="shared" si="2"/>
        <v>2072.8313439155781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9.4295431472081219</v>
      </c>
      <c r="F54">
        <f>GT_Spot!P54</f>
        <v>0</v>
      </c>
      <c r="G54">
        <f>PPCL_NG!P54</f>
        <v>33.950000000000003</v>
      </c>
      <c r="H54">
        <f>PPCL_Spot!P54</f>
        <v>10.18</v>
      </c>
      <c r="I54">
        <f>Bawana_NG!P54</f>
        <v>82.723814618399814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710.54453992036622</v>
      </c>
      <c r="P54" s="77">
        <v>53.155730806296177</v>
      </c>
      <c r="Q54" s="77">
        <v>0</v>
      </c>
      <c r="R54" s="80">
        <v>42.5</v>
      </c>
      <c r="S54" s="80">
        <v>0</v>
      </c>
      <c r="T54" s="78">
        <f>SUMPRODUCT(LTA!F54:AJ54,LTA!F$101:AJ$101,LTA!F$103:AJ$103)</f>
        <v>284.75</v>
      </c>
      <c r="U54" s="78">
        <f>SUMPRODUCT(LTA!F54:AJ54,LTA!F$102:AJ$102,LTA!F$103:AJ$103)</f>
        <v>121.54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25.13</v>
      </c>
      <c r="Z54" s="75">
        <f>IEX!N54</f>
        <v>0</v>
      </c>
      <c r="AA54" s="117">
        <f>STOA!H54</f>
        <v>738.82</v>
      </c>
      <c r="AB54" s="117">
        <f>-STOA!N54</f>
        <v>0</v>
      </c>
      <c r="AC54">
        <f t="shared" si="0"/>
        <v>18.974679930731984</v>
      </c>
      <c r="AD54">
        <f t="shared" si="1"/>
        <v>2137.2389485615386</v>
      </c>
      <c r="AE54">
        <f>'IDT-1'!B54</f>
        <v>0</v>
      </c>
      <c r="AF54" s="26"/>
      <c r="AG54">
        <f t="shared" si="2"/>
        <v>2092.2389485615386</v>
      </c>
      <c r="AI54" s="75">
        <f>PXIL!H54</f>
        <v>0</v>
      </c>
      <c r="AJ54" s="75">
        <f>PXIL!N54</f>
        <v>0</v>
      </c>
      <c r="AK54" s="75">
        <f>RTM_IEX!H54</f>
        <v>43.49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9.4295431472081219</v>
      </c>
      <c r="F55">
        <f>GT_Spot!P55</f>
        <v>0</v>
      </c>
      <c r="G55">
        <f>PPCL_NG!P55</f>
        <v>33.950000000000003</v>
      </c>
      <c r="H55">
        <f>PPCL_Spot!P55</f>
        <v>9.0500000000000007</v>
      </c>
      <c r="I55">
        <f>Bawana_NG!P55</f>
        <v>82.723814618399814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712.46802343186141</v>
      </c>
      <c r="P55" s="77">
        <v>53.155730806296177</v>
      </c>
      <c r="Q55" s="77">
        <v>0</v>
      </c>
      <c r="R55" s="80">
        <v>42.5</v>
      </c>
      <c r="S55" s="80">
        <v>0</v>
      </c>
      <c r="T55" s="78">
        <f>SUMPRODUCT(LTA!F55:AJ55,LTA!F$101:AJ$101,LTA!F$103:AJ$103)</f>
        <v>284.81</v>
      </c>
      <c r="U55" s="78">
        <f>SUMPRODUCT(LTA!F55:AJ55,LTA!F$102:AJ$102,LTA!F$103:AJ$103)</f>
        <v>122.11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32.869999999999997</v>
      </c>
      <c r="Z55" s="75">
        <f>IEX!N55</f>
        <v>0</v>
      </c>
      <c r="AA55" s="117">
        <f>STOA!H55</f>
        <v>738.82</v>
      </c>
      <c r="AB55" s="117">
        <f>-STOA!N55</f>
        <v>0</v>
      </c>
      <c r="AC55">
        <f t="shared" si="0"/>
        <v>19.365100532364377</v>
      </c>
      <c r="AD55">
        <f t="shared" si="1"/>
        <v>2024.5220114714014</v>
      </c>
      <c r="AE55">
        <f>'IDT-1'!B55</f>
        <v>0</v>
      </c>
      <c r="AF55" s="26"/>
      <c r="AG55">
        <f t="shared" si="2"/>
        <v>1979.5220114714014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-78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9.4295431472081219</v>
      </c>
      <c r="F56">
        <f>GT_Spot!P56</f>
        <v>0</v>
      </c>
      <c r="G56">
        <f>PPCL_NG!P56</f>
        <v>33.950000000000003</v>
      </c>
      <c r="H56">
        <f>PPCL_Spot!P56</f>
        <v>9.0500000000000007</v>
      </c>
      <c r="I56">
        <f>Bawana_NG!P56</f>
        <v>82.723814618399814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662.03443253769899</v>
      </c>
      <c r="P56" s="77">
        <v>53.155730806296177</v>
      </c>
      <c r="Q56" s="77">
        <v>0</v>
      </c>
      <c r="R56" s="80">
        <v>42.5</v>
      </c>
      <c r="S56" s="80">
        <v>0</v>
      </c>
      <c r="T56" s="78">
        <f>SUMPRODUCT(LTA!F56:AJ56,LTA!F$101:AJ$101,LTA!F$103:AJ$103)</f>
        <v>284.2</v>
      </c>
      <c r="U56" s="78">
        <f>SUMPRODUCT(LTA!F56:AJ56,LTA!F$102:AJ$102,LTA!F$103:AJ$103)</f>
        <v>124.19000000000001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58.96</v>
      </c>
      <c r="Z56" s="75">
        <f>IEX!N56</f>
        <v>0</v>
      </c>
      <c r="AA56" s="117">
        <f>STOA!H56</f>
        <v>738.82</v>
      </c>
      <c r="AB56" s="117">
        <f>-STOA!N56</f>
        <v>0</v>
      </c>
      <c r="AC56">
        <f t="shared" si="0"/>
        <v>18.986250382051836</v>
      </c>
      <c r="AD56">
        <f t="shared" si="1"/>
        <v>2022.0272707275512</v>
      </c>
      <c r="AE56">
        <f>'IDT-1'!B56</f>
        <v>0</v>
      </c>
      <c r="AF56" s="26"/>
      <c r="AG56">
        <f t="shared" si="2"/>
        <v>1977.0272707275512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-58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9.006769130150424</v>
      </c>
      <c r="F57">
        <f>GT_Spot!P57</f>
        <v>0</v>
      </c>
      <c r="G57">
        <f>PPCL_NG!P57</f>
        <v>33.950000000000003</v>
      </c>
      <c r="H57">
        <f>PPCL_Spot!P57</f>
        <v>8</v>
      </c>
      <c r="I57">
        <f>Bawana_NG!P57</f>
        <v>82.723814618399814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662.0345247027916</v>
      </c>
      <c r="P57" s="77">
        <v>53.155730806296177</v>
      </c>
      <c r="Q57" s="77">
        <v>0</v>
      </c>
      <c r="R57" s="80">
        <v>42.5</v>
      </c>
      <c r="S57" s="80">
        <v>0</v>
      </c>
      <c r="T57" s="78">
        <f>SUMPRODUCT(LTA!F57:AJ57,LTA!F$101:AJ$101,LTA!F$103:AJ$103)</f>
        <v>283.67</v>
      </c>
      <c r="U57" s="78">
        <f>SUMPRODUCT(LTA!F57:AJ57,LTA!F$102:AJ$102,LTA!F$103:AJ$103)</f>
        <v>124.17999999999999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71.52</v>
      </c>
      <c r="Z57" s="75">
        <f>IEX!N57</f>
        <v>0</v>
      </c>
      <c r="AA57" s="117">
        <f>STOA!H57</f>
        <v>738.82</v>
      </c>
      <c r="AB57" s="117">
        <f>-STOA!N57</f>
        <v>0</v>
      </c>
      <c r="AC57">
        <f t="shared" si="0"/>
        <v>18.564135385467218</v>
      </c>
      <c r="AD57">
        <f t="shared" si="1"/>
        <v>2090.9967038721711</v>
      </c>
      <c r="AE57">
        <f>'IDT-1'!B57</f>
        <v>0</v>
      </c>
      <c r="AF57" s="26"/>
      <c r="AG57">
        <f t="shared" si="2"/>
        <v>2045.9967038721711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9.006769130150424</v>
      </c>
      <c r="F58">
        <f>GT_Spot!P58</f>
        <v>0</v>
      </c>
      <c r="G58">
        <f>PPCL_NG!P58</f>
        <v>33.950000000000003</v>
      </c>
      <c r="H58">
        <f>PPCL_Spot!P58</f>
        <v>8</v>
      </c>
      <c r="I58">
        <f>Bawana_NG!P58</f>
        <v>82.723814618399814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662.03443253769899</v>
      </c>
      <c r="P58" s="77">
        <v>53.155730806296177</v>
      </c>
      <c r="Q58" s="77">
        <v>0</v>
      </c>
      <c r="R58" s="80">
        <v>42.5</v>
      </c>
      <c r="S58" s="80">
        <v>0</v>
      </c>
      <c r="T58" s="78">
        <f>SUMPRODUCT(LTA!F58:AJ58,LTA!F$101:AJ$101,LTA!F$103:AJ$103)</f>
        <v>292.71000000000004</v>
      </c>
      <c r="U58" s="78">
        <f>SUMPRODUCT(LTA!F58:AJ58,LTA!F$102:AJ$102,LTA!F$103:AJ$103)</f>
        <v>125.91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89.88</v>
      </c>
      <c r="Z58" s="75">
        <f>IEX!N58</f>
        <v>0</v>
      </c>
      <c r="AA58" s="117">
        <f>STOA!H58</f>
        <v>738.82</v>
      </c>
      <c r="AB58" s="117">
        <f>-STOA!N58</f>
        <v>0</v>
      </c>
      <c r="AC58">
        <f t="shared" si="0"/>
        <v>18.820478574414402</v>
      </c>
      <c r="AD58">
        <f t="shared" si="1"/>
        <v>2119.8702685181315</v>
      </c>
      <c r="AE58">
        <f>'IDT-1'!B58</f>
        <v>0</v>
      </c>
      <c r="AF58" s="26"/>
      <c r="AG58">
        <f t="shared" si="2"/>
        <v>2074.8702685181315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9.8618860510805497</v>
      </c>
      <c r="F59">
        <f>GT_Spot!P59</f>
        <v>0</v>
      </c>
      <c r="G59">
        <f>PPCL_NG!P59</f>
        <v>33.950000000000003</v>
      </c>
      <c r="H59">
        <f>PPCL_Spot!P59</f>
        <v>9.0500000000000007</v>
      </c>
      <c r="I59">
        <f>Bawana_NG!P59</f>
        <v>82.723814618399814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664.58638595293439</v>
      </c>
      <c r="P59" s="77">
        <v>53.155730806296177</v>
      </c>
      <c r="Q59" s="77">
        <v>0</v>
      </c>
      <c r="R59" s="80">
        <v>42.5</v>
      </c>
      <c r="S59" s="80">
        <v>0</v>
      </c>
      <c r="T59" s="78">
        <f>SUMPRODUCT(LTA!F59:AJ59,LTA!F$101:AJ$101,LTA!F$103:AJ$103)</f>
        <v>291.44000000000005</v>
      </c>
      <c r="U59" s="78">
        <f>SUMPRODUCT(LTA!F59:AJ59,LTA!F$102:AJ$102,LTA!F$103:AJ$103)</f>
        <v>126.05999999999999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91.82</v>
      </c>
      <c r="Z59" s="75">
        <f>IEX!N59</f>
        <v>0</v>
      </c>
      <c r="AA59" s="117">
        <f>STOA!H59</f>
        <v>738.82</v>
      </c>
      <c r="AB59" s="117">
        <f>-STOA!N59</f>
        <v>0</v>
      </c>
      <c r="AC59">
        <f t="shared" si="0"/>
        <v>18.866916793372656</v>
      </c>
      <c r="AD59">
        <f t="shared" si="1"/>
        <v>2125.1009006353383</v>
      </c>
      <c r="AE59">
        <f>'IDT-1'!B59</f>
        <v>0</v>
      </c>
      <c r="AF59" s="26"/>
      <c r="AG59">
        <f t="shared" si="2"/>
        <v>2125.1009006353383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9.8618860510805497</v>
      </c>
      <c r="F60">
        <f>GT_Spot!P60</f>
        <v>0</v>
      </c>
      <c r="G60">
        <f>PPCL_NG!P60</f>
        <v>33.950000000000003</v>
      </c>
      <c r="H60">
        <f>PPCL_Spot!P60</f>
        <v>9.0500000000000007</v>
      </c>
      <c r="I60">
        <f>Bawana_NG!P60</f>
        <v>82.723814618399814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664.58629378784167</v>
      </c>
      <c r="P60" s="77">
        <v>53.155730806296177</v>
      </c>
      <c r="Q60" s="77">
        <v>0</v>
      </c>
      <c r="R60" s="80">
        <v>42.5</v>
      </c>
      <c r="S60" s="80">
        <v>0</v>
      </c>
      <c r="T60" s="78">
        <f>SUMPRODUCT(LTA!F60:AJ60,LTA!F$101:AJ$101,LTA!F$103:AJ$103)</f>
        <v>290.43</v>
      </c>
      <c r="U60" s="78">
        <f>SUMPRODUCT(LTA!F60:AJ60,LTA!F$102:AJ$102,LTA!F$103:AJ$103)</f>
        <v>127.21000000000001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132.41</v>
      </c>
      <c r="Z60" s="75">
        <f>IEX!N60</f>
        <v>0</v>
      </c>
      <c r="AA60" s="117">
        <f>STOA!H60</f>
        <v>738.82</v>
      </c>
      <c r="AB60" s="117">
        <f>-STOA!N60</f>
        <v>0</v>
      </c>
      <c r="AC60">
        <f t="shared" si="0"/>
        <v>19.225339982319841</v>
      </c>
      <c r="AD60">
        <f t="shared" si="1"/>
        <v>2165.4723852812986</v>
      </c>
      <c r="AE60">
        <f>'IDT-1'!B60</f>
        <v>0</v>
      </c>
      <c r="AF60" s="26"/>
      <c r="AG60">
        <f t="shared" si="2"/>
        <v>2165.4723852812986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9.8618860510805497</v>
      </c>
      <c r="F61">
        <f>GT_Spot!P61</f>
        <v>0</v>
      </c>
      <c r="G61">
        <f>PPCL_NG!P61</f>
        <v>33.950000000000003</v>
      </c>
      <c r="H61">
        <f>PPCL_Spot!P61</f>
        <v>9.0500000000000007</v>
      </c>
      <c r="I61">
        <f>Bawana_NG!P61</f>
        <v>82.723814618399814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660.98711180573844</v>
      </c>
      <c r="P61" s="77">
        <v>53.155730806296177</v>
      </c>
      <c r="Q61" s="77">
        <v>0</v>
      </c>
      <c r="R61" s="80">
        <v>42.5</v>
      </c>
      <c r="S61" s="80">
        <v>0</v>
      </c>
      <c r="T61" s="78">
        <f>SUMPRODUCT(LTA!F61:AJ61,LTA!F$101:AJ$101,LTA!F$103:AJ$103)</f>
        <v>284.95999999999998</v>
      </c>
      <c r="U61" s="78">
        <f>SUMPRODUCT(LTA!F61:AJ61,LTA!F$102:AJ$102,LTA!F$103:AJ$103)</f>
        <v>130.27000000000001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181.7</v>
      </c>
      <c r="Z61" s="75">
        <f>IEX!N61</f>
        <v>0</v>
      </c>
      <c r="AA61" s="117">
        <f>STOA!H61</f>
        <v>737.42000000000007</v>
      </c>
      <c r="AB61" s="117">
        <f>-STOA!N61</f>
        <v>0</v>
      </c>
      <c r="AC61">
        <f t="shared" si="0"/>
        <v>20.313019510175156</v>
      </c>
      <c r="AD61">
        <f t="shared" si="1"/>
        <v>2125.2655237713398</v>
      </c>
      <c r="AE61">
        <f>'IDT-1'!B61</f>
        <v>0</v>
      </c>
      <c r="AF61" s="26"/>
      <c r="AG61">
        <f t="shared" si="2"/>
        <v>2125.2655237713398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-81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9.8618860510805497</v>
      </c>
      <c r="F62">
        <f>GT_Spot!P62</f>
        <v>0</v>
      </c>
      <c r="G62">
        <f>PPCL_NG!P62</f>
        <v>33.950000000000003</v>
      </c>
      <c r="H62">
        <f>PPCL_Spot!P62</f>
        <v>9.0500000000000007</v>
      </c>
      <c r="I62">
        <f>Bawana_NG!P62</f>
        <v>82.723814618399814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660.98354257794313</v>
      </c>
      <c r="P62" s="77">
        <v>53.155730806296177</v>
      </c>
      <c r="Q62" s="77">
        <v>0</v>
      </c>
      <c r="R62" s="80">
        <v>42.5</v>
      </c>
      <c r="S62" s="80">
        <v>0</v>
      </c>
      <c r="T62" s="78">
        <f>SUMPRODUCT(LTA!F62:AJ62,LTA!F$101:AJ$101,LTA!F$103:AJ$103)</f>
        <v>278.31</v>
      </c>
      <c r="U62" s="78">
        <f>SUMPRODUCT(LTA!F62:AJ62,LTA!F$102:AJ$102,LTA!F$103:AJ$103)</f>
        <v>130.29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191.36</v>
      </c>
      <c r="Z62" s="75">
        <f>IEX!N62</f>
        <v>0</v>
      </c>
      <c r="AA62" s="117">
        <f>STOA!H62</f>
        <v>737.42000000000007</v>
      </c>
      <c r="AB62" s="117">
        <f>-STOA!N62</f>
        <v>0</v>
      </c>
      <c r="AC62">
        <f t="shared" si="0"/>
        <v>19.620523771672733</v>
      </c>
      <c r="AD62">
        <f t="shared" si="1"/>
        <v>2209.984450282047</v>
      </c>
      <c r="AE62">
        <f>'IDT-1'!B62</f>
        <v>0</v>
      </c>
      <c r="AF62" s="26"/>
      <c r="AG62">
        <f t="shared" si="2"/>
        <v>2209.984450282047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9.006769130150424</v>
      </c>
      <c r="F63">
        <f>GT_Spot!P63</f>
        <v>0</v>
      </c>
      <c r="G63">
        <f>PPCL_NG!P63</f>
        <v>33.950000000000003</v>
      </c>
      <c r="H63">
        <f>PPCL_Spot!P63</f>
        <v>8</v>
      </c>
      <c r="I63">
        <f>Bawana_NG!P63</f>
        <v>82.723814618399814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656.78955285680161</v>
      </c>
      <c r="P63" s="77">
        <v>53.155730806296177</v>
      </c>
      <c r="Q63" s="77">
        <v>0</v>
      </c>
      <c r="R63" s="80">
        <v>42.5</v>
      </c>
      <c r="S63" s="80">
        <v>0</v>
      </c>
      <c r="T63" s="78">
        <f>SUMPRODUCT(LTA!F63:AJ63,LTA!F$101:AJ$101,LTA!F$103:AJ$103)</f>
        <v>266.8</v>
      </c>
      <c r="U63" s="78">
        <f>SUMPRODUCT(LTA!F63:AJ63,LTA!F$102:AJ$102,LTA!F$103:AJ$103)</f>
        <v>141.22999999999999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218.42</v>
      </c>
      <c r="Z63" s="75">
        <f>IEX!N63</f>
        <v>0</v>
      </c>
      <c r="AA63" s="117">
        <f>STOA!H63</f>
        <v>733.92000000000007</v>
      </c>
      <c r="AB63" s="117">
        <f>-STOA!N63</f>
        <v>0</v>
      </c>
      <c r="AC63">
        <f t="shared" si="0"/>
        <v>20.3551200496874</v>
      </c>
      <c r="AD63">
        <f t="shared" si="1"/>
        <v>2160.1407473619611</v>
      </c>
      <c r="AE63">
        <f>'IDT-1'!B63</f>
        <v>0</v>
      </c>
      <c r="AF63" s="26"/>
      <c r="AG63">
        <f t="shared" si="2"/>
        <v>2160.1407473619611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-66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9.006769130150424</v>
      </c>
      <c r="F64">
        <f>GT_Spot!P64</f>
        <v>0</v>
      </c>
      <c r="G64">
        <f>PPCL_NG!P64</f>
        <v>33.950000000000003</v>
      </c>
      <c r="H64">
        <f>PPCL_Spot!P64</f>
        <v>8</v>
      </c>
      <c r="I64">
        <f>Bawana_NG!P64</f>
        <v>82.723814618399814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656.78799293977215</v>
      </c>
      <c r="P64" s="77">
        <v>53.155730806296177</v>
      </c>
      <c r="Q64" s="77">
        <v>0</v>
      </c>
      <c r="R64" s="80">
        <v>42.5</v>
      </c>
      <c r="S64" s="80">
        <v>0</v>
      </c>
      <c r="T64" s="78">
        <f>SUMPRODUCT(LTA!F64:AJ64,LTA!F$101:AJ$101,LTA!F$103:AJ$103)</f>
        <v>251.79</v>
      </c>
      <c r="U64" s="78">
        <f>SUMPRODUCT(LTA!F64:AJ64,LTA!F$102:AJ$102,LTA!F$103:AJ$103)</f>
        <v>141.29999999999998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233.89</v>
      </c>
      <c r="Z64" s="75">
        <f>IEX!N64</f>
        <v>0</v>
      </c>
      <c r="AA64" s="117">
        <f>STOA!H64</f>
        <v>733.92000000000007</v>
      </c>
      <c r="AB64" s="117">
        <f>-STOA!N64</f>
        <v>0</v>
      </c>
      <c r="AC64">
        <f t="shared" si="0"/>
        <v>19.951376456396552</v>
      </c>
      <c r="AD64">
        <f t="shared" si="1"/>
        <v>2207.0729310382221</v>
      </c>
      <c r="AE64">
        <f>'IDT-1'!B64</f>
        <v>0</v>
      </c>
      <c r="AF64" s="26"/>
      <c r="AG64">
        <f t="shared" si="2"/>
        <v>2207.0729310382221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9.006769130150424</v>
      </c>
      <c r="F65">
        <f>GT_Spot!P65</f>
        <v>0</v>
      </c>
      <c r="G65">
        <f>PPCL_NG!P65</f>
        <v>33.950000000000003</v>
      </c>
      <c r="H65">
        <f>PPCL_Spot!P65</f>
        <v>6.92</v>
      </c>
      <c r="I65">
        <f>Bawana_NG!P65</f>
        <v>82.723814618399814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656.78955285680161</v>
      </c>
      <c r="P65" s="77">
        <v>53.160000000000004</v>
      </c>
      <c r="Q65" s="77">
        <v>0</v>
      </c>
      <c r="R65" s="80">
        <v>42.5</v>
      </c>
      <c r="S65" s="80">
        <v>0</v>
      </c>
      <c r="T65" s="78">
        <f>SUMPRODUCT(LTA!F65:AJ65,LTA!F$101:AJ$101,LTA!F$103:AJ$103)</f>
        <v>237.05</v>
      </c>
      <c r="U65" s="78">
        <f>SUMPRODUCT(LTA!F65:AJ65,LTA!F$102:AJ$102,LTA!F$103:AJ$103)</f>
        <v>132.13999999999999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227.13</v>
      </c>
      <c r="Z65" s="75">
        <f>IEX!N65</f>
        <v>0</v>
      </c>
      <c r="AA65" s="117">
        <f>STOA!H65</f>
        <v>730.42000000000007</v>
      </c>
      <c r="AB65" s="117">
        <f>-STOA!N65</f>
        <v>0</v>
      </c>
      <c r="AC65">
        <f t="shared" si="0"/>
        <v>19.923025202127096</v>
      </c>
      <c r="AD65">
        <f t="shared" si="1"/>
        <v>2244.057111403225</v>
      </c>
      <c r="AE65">
        <f>'IDT-1'!B65</f>
        <v>0</v>
      </c>
      <c r="AF65" s="26"/>
      <c r="AG65">
        <f t="shared" si="2"/>
        <v>2244.057111403225</v>
      </c>
      <c r="AI65" s="75">
        <f>PXIL!H65</f>
        <v>0</v>
      </c>
      <c r="AJ65" s="75">
        <f>PXIL!N65</f>
        <v>0</v>
      </c>
      <c r="AK65" s="75">
        <f>RTM_IEX!H65</f>
        <v>52.19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9.006769130150424</v>
      </c>
      <c r="F66">
        <f>GT_Spot!P66</f>
        <v>0</v>
      </c>
      <c r="G66">
        <f>PPCL_NG!P66</f>
        <v>33.950000000000003</v>
      </c>
      <c r="H66">
        <f>PPCL_Spot!P66</f>
        <v>6.92</v>
      </c>
      <c r="I66">
        <f>Bawana_NG!P66</f>
        <v>82.723814618399814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739.10255813830281</v>
      </c>
      <c r="P66" s="77">
        <v>53.160000000000004</v>
      </c>
      <c r="Q66" s="77">
        <v>0</v>
      </c>
      <c r="R66" s="80">
        <v>42.5</v>
      </c>
      <c r="S66" s="80">
        <v>0</v>
      </c>
      <c r="T66" s="78">
        <f>SUMPRODUCT(LTA!F66:AJ66,LTA!F$101:AJ$101,LTA!F$103:AJ$103)</f>
        <v>218.95</v>
      </c>
      <c r="U66" s="78">
        <f>SUMPRODUCT(LTA!F66:AJ66,LTA!F$102:AJ$102,LTA!F$103:AJ$103)</f>
        <v>131.44999999999999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222.29</v>
      </c>
      <c r="Z66" s="75">
        <f>IEX!N66</f>
        <v>0</v>
      </c>
      <c r="AA66" s="117">
        <f>STOA!H66</f>
        <v>724.82</v>
      </c>
      <c r="AB66" s="117">
        <f>-STOA!N66</f>
        <v>0</v>
      </c>
      <c r="AC66">
        <f t="shared" si="0"/>
        <v>19.930883648604308</v>
      </c>
      <c r="AD66">
        <f t="shared" si="1"/>
        <v>2244.9422582382485</v>
      </c>
      <c r="AE66">
        <f>'IDT-1'!B66</f>
        <v>0</v>
      </c>
      <c r="AF66" s="26"/>
      <c r="AG66">
        <f t="shared" si="2"/>
        <v>2244.9422582382485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9.006769130150424</v>
      </c>
      <c r="F67">
        <f>GT_Spot!P67</f>
        <v>0</v>
      </c>
      <c r="G67">
        <f>PPCL_NG!P67</f>
        <v>33.950000000000003</v>
      </c>
      <c r="H67">
        <f>PPCL_Spot!P67</f>
        <v>8</v>
      </c>
      <c r="I67">
        <f>Bawana_NG!P67</f>
        <v>82.723814618399814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790.79943527344039</v>
      </c>
      <c r="P67" s="77">
        <v>53.160000000000004</v>
      </c>
      <c r="Q67" s="77">
        <v>0</v>
      </c>
      <c r="R67" s="80">
        <v>42.5</v>
      </c>
      <c r="S67" s="80">
        <v>0</v>
      </c>
      <c r="T67" s="78">
        <f>SUMPRODUCT(LTA!F67:AJ67,LTA!F$101:AJ$101,LTA!F$103:AJ$103)</f>
        <v>196.81</v>
      </c>
      <c r="U67" s="78">
        <f>SUMPRODUCT(LTA!F67:AJ67,LTA!F$102:AJ$102,LTA!F$103:AJ$103)</f>
        <v>131.47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198.13</v>
      </c>
      <c r="Z67" s="75">
        <f>IEX!N67</f>
        <v>0</v>
      </c>
      <c r="AA67" s="117">
        <f>STOA!H67</f>
        <v>755.06000000000006</v>
      </c>
      <c r="AB67" s="117">
        <f>-STOA!N67</f>
        <v>0</v>
      </c>
      <c r="AC67">
        <f t="shared" si="0"/>
        <v>20.254168167393516</v>
      </c>
      <c r="AD67">
        <f t="shared" si="1"/>
        <v>2281.3558508545971</v>
      </c>
      <c r="AE67">
        <f>'IDT-1'!B67</f>
        <v>0</v>
      </c>
      <c r="AF67" s="26"/>
      <c r="AG67">
        <f t="shared" si="2"/>
        <v>2281.3558508545971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9.006769130150424</v>
      </c>
      <c r="F68">
        <f>GT_Spot!P68</f>
        <v>0</v>
      </c>
      <c r="G68">
        <f>PPCL_NG!P68</f>
        <v>33.950000000000003</v>
      </c>
      <c r="H68">
        <f>PPCL_Spot!P68</f>
        <v>8</v>
      </c>
      <c r="I68">
        <f>Bawana_NG!P68</f>
        <v>82.723814618399814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790.91279612054814</v>
      </c>
      <c r="P68" s="77">
        <v>53.160000000000004</v>
      </c>
      <c r="Q68" s="77">
        <v>0</v>
      </c>
      <c r="R68" s="80">
        <v>42.5</v>
      </c>
      <c r="S68" s="80">
        <v>0</v>
      </c>
      <c r="T68" s="78">
        <f>SUMPRODUCT(LTA!F68:AJ68,LTA!F$101:AJ$101,LTA!F$103:AJ$103)</f>
        <v>174.57</v>
      </c>
      <c r="U68" s="78">
        <f>SUMPRODUCT(LTA!F68:AJ68,LTA!F$102:AJ$102,LTA!F$103:AJ$103)</f>
        <v>122.86000000000001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199.1</v>
      </c>
      <c r="Z68" s="75">
        <f>IEX!N68</f>
        <v>0</v>
      </c>
      <c r="AA68" s="117">
        <f>STOA!H68</f>
        <v>751.56000000000006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19.961421742848064</v>
      </c>
      <c r="AD68">
        <f t="shared" ref="AD68:AD98" si="4">SUM(B68:AB68,AI68:AR68)-AC68</f>
        <v>2248.3819581262501</v>
      </c>
      <c r="AE68">
        <f>'IDT-1'!B68</f>
        <v>0</v>
      </c>
      <c r="AF68" s="26"/>
      <c r="AG68">
        <f t="shared" ref="AG68:AG98" si="5">SUM(AD68:AF68)+AT68</f>
        <v>2248.3819581262501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22.457242524916946</v>
      </c>
      <c r="F69">
        <f>GT_Spot!P69</f>
        <v>0</v>
      </c>
      <c r="G69">
        <f>PPCL_NG!P69</f>
        <v>33.950000000000003</v>
      </c>
      <c r="H69">
        <f>PPCL_Spot!P69</f>
        <v>9.0500000000000007</v>
      </c>
      <c r="I69">
        <f>Bawana_NG!P69</f>
        <v>79.104878329138202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791.05310640847176</v>
      </c>
      <c r="P69" s="77">
        <v>53.160000000000004</v>
      </c>
      <c r="Q69" s="77">
        <v>0</v>
      </c>
      <c r="R69" s="80">
        <v>36.61</v>
      </c>
      <c r="S69" s="80">
        <v>0</v>
      </c>
      <c r="T69" s="78">
        <f>SUMPRODUCT(LTA!F69:AJ69,LTA!F$101:AJ$101,LTA!F$103:AJ$103)</f>
        <v>150.61000000000001</v>
      </c>
      <c r="U69" s="78">
        <f>SUMPRODUCT(LTA!F69:AJ69,LTA!F$102:AJ$102,LTA!F$103:AJ$103)</f>
        <v>122.10000000000001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202</v>
      </c>
      <c r="Z69" s="75">
        <f>IEX!N69</f>
        <v>0</v>
      </c>
      <c r="AA69" s="117">
        <f>STOA!H69</f>
        <v>749.46</v>
      </c>
      <c r="AB69" s="117">
        <f>-STOA!N69</f>
        <v>0</v>
      </c>
      <c r="AC69">
        <f t="shared" si="3"/>
        <v>19.796085999910236</v>
      </c>
      <c r="AD69">
        <f t="shared" si="4"/>
        <v>2229.7591412626166</v>
      </c>
      <c r="AE69">
        <f>'IDT-1'!B69</f>
        <v>0</v>
      </c>
      <c r="AF69" s="26"/>
      <c r="AG69">
        <f t="shared" si="5"/>
        <v>2229.7591412626166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22.459893238434162</v>
      </c>
      <c r="F70">
        <f>GT_Spot!P70</f>
        <v>0</v>
      </c>
      <c r="G70">
        <f>PPCL_NG!P70</f>
        <v>33.950000000000003</v>
      </c>
      <c r="H70">
        <f>PPCL_Spot!P70</f>
        <v>9.0500000000000007</v>
      </c>
      <c r="I70">
        <f>Bawana_NG!P70</f>
        <v>79.104878329138202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813.90953536132588</v>
      </c>
      <c r="P70" s="77">
        <v>53.160000000000004</v>
      </c>
      <c r="Q70" s="77">
        <v>0</v>
      </c>
      <c r="R70" s="80">
        <v>31.77</v>
      </c>
      <c r="S70" s="80">
        <v>0</v>
      </c>
      <c r="T70" s="78">
        <f>SUMPRODUCT(LTA!F70:AJ70,LTA!F$101:AJ$101,LTA!F$103:AJ$103)</f>
        <v>127.89</v>
      </c>
      <c r="U70" s="78">
        <f>SUMPRODUCT(LTA!F70:AJ70,LTA!F$102:AJ$102,LTA!F$103:AJ$103)</f>
        <v>110.4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202.97</v>
      </c>
      <c r="Z70" s="75">
        <f>IEX!N70</f>
        <v>0</v>
      </c>
      <c r="AA70" s="117">
        <f>STOA!H70</f>
        <v>744.56000000000006</v>
      </c>
      <c r="AB70" s="117">
        <f>-STOA!N70</f>
        <v>0</v>
      </c>
      <c r="AC70">
        <f t="shared" si="3"/>
        <v>19.617173900974308</v>
      </c>
      <c r="AD70">
        <f t="shared" si="4"/>
        <v>2209.6071330279242</v>
      </c>
      <c r="AE70">
        <f>'IDT-1'!B70</f>
        <v>0</v>
      </c>
      <c r="AF70" s="26"/>
      <c r="AG70">
        <f t="shared" si="5"/>
        <v>2209.6071330279242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22.459893238434162</v>
      </c>
      <c r="F71">
        <f>GT_Spot!P71</f>
        <v>0</v>
      </c>
      <c r="G71">
        <f>PPCL_NG!P71</f>
        <v>33.950000000000003</v>
      </c>
      <c r="H71">
        <f>PPCL_Spot!P71</f>
        <v>9.0500000000000007</v>
      </c>
      <c r="I71">
        <f>Bawana_NG!P71</f>
        <v>79.104878329138202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841.7205325277788</v>
      </c>
      <c r="P71" s="77">
        <v>53.16</v>
      </c>
      <c r="Q71" s="77">
        <v>0</v>
      </c>
      <c r="R71" s="80">
        <v>27.904155495978554</v>
      </c>
      <c r="S71" s="80">
        <v>0</v>
      </c>
      <c r="T71" s="78">
        <f>SUMPRODUCT(LTA!F71:AJ71,LTA!F$101:AJ$101,LTA!F$103:AJ$103)</f>
        <v>109.59</v>
      </c>
      <c r="U71" s="78">
        <f>SUMPRODUCT(LTA!F71:AJ71,LTA!F$102:AJ$102,LTA!F$103:AJ$103)</f>
        <v>109.37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234.86</v>
      </c>
      <c r="Z71" s="75">
        <f>IEX!N71</f>
        <v>0</v>
      </c>
      <c r="AA71" s="117">
        <f>STOA!H71</f>
        <v>712.06000000000006</v>
      </c>
      <c r="AB71" s="117">
        <f>-STOA!N71</f>
        <v>0</v>
      </c>
      <c r="AC71">
        <f t="shared" si="3"/>
        <v>20.336035063612744</v>
      </c>
      <c r="AD71">
        <f t="shared" si="4"/>
        <v>2135.8934245277173</v>
      </c>
      <c r="AE71">
        <f>'IDT-1'!B71</f>
        <v>0</v>
      </c>
      <c r="AF71" s="26"/>
      <c r="AG71">
        <f t="shared" si="5"/>
        <v>2135.8934245277173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-77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21.569155555555554</v>
      </c>
      <c r="F72">
        <f>GT_Spot!P72</f>
        <v>0</v>
      </c>
      <c r="G72">
        <f>PPCL_NG!P72</f>
        <v>33.950000000000003</v>
      </c>
      <c r="H72">
        <f>PPCL_Spot!P72</f>
        <v>6.0980943455170262</v>
      </c>
      <c r="I72">
        <f>Bawana_NG!P72</f>
        <v>79.104878329138202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849.31780242777882</v>
      </c>
      <c r="P72" s="77">
        <v>53.16</v>
      </c>
      <c r="Q72" s="77">
        <v>0</v>
      </c>
      <c r="R72" s="80">
        <v>25.8</v>
      </c>
      <c r="S72" s="80">
        <v>0</v>
      </c>
      <c r="T72" s="78">
        <f>SUMPRODUCT(LTA!F72:AJ72,LTA!F$101:AJ$101,LTA!F$103:AJ$103)</f>
        <v>90.52000000000001</v>
      </c>
      <c r="U72" s="78">
        <f>SUMPRODUCT(LTA!F72:AJ72,LTA!F$102:AJ$102,LTA!F$103:AJ$103)</f>
        <v>108.66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214.57</v>
      </c>
      <c r="Z72" s="75">
        <f>IEX!N72</f>
        <v>0</v>
      </c>
      <c r="AA72" s="117">
        <f>STOA!H72</f>
        <v>705.06000000000006</v>
      </c>
      <c r="AB72" s="117">
        <f>-STOA!N72</f>
        <v>0</v>
      </c>
      <c r="AC72">
        <f t="shared" si="3"/>
        <v>19.474680577845195</v>
      </c>
      <c r="AD72">
        <f t="shared" si="4"/>
        <v>2143.3352500801448</v>
      </c>
      <c r="AE72">
        <f>'IDT-1'!B72</f>
        <v>0</v>
      </c>
      <c r="AF72" s="26"/>
      <c r="AG72">
        <f t="shared" si="5"/>
        <v>2143.3352500801448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-25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21.569155555555554</v>
      </c>
      <c r="F73">
        <f>GT_Spot!P73</f>
        <v>0</v>
      </c>
      <c r="G73">
        <f>PPCL_NG!P73</f>
        <v>33.950000000000003</v>
      </c>
      <c r="H73">
        <f>PPCL_Spot!P73</f>
        <v>6.0980943455170262</v>
      </c>
      <c r="I73">
        <f>Bawana_NG!P73</f>
        <v>79.104878329138202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870.57715666381864</v>
      </c>
      <c r="P73" s="77">
        <v>53.16</v>
      </c>
      <c r="Q73" s="77">
        <v>0</v>
      </c>
      <c r="R73" s="80">
        <v>19.629999999999995</v>
      </c>
      <c r="S73" s="80">
        <v>0</v>
      </c>
      <c r="T73" s="78">
        <f>SUMPRODUCT(LTA!F73:AJ73,LTA!F$101:AJ$101,LTA!F$103:AJ$103)</f>
        <v>70.91</v>
      </c>
      <c r="U73" s="78">
        <f>SUMPRODUCT(LTA!F73:AJ73,LTA!F$102:AJ$102,LTA!F$103:AJ$103)</f>
        <v>108.6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221.32</v>
      </c>
      <c r="Z73" s="75">
        <f>IEX!N73</f>
        <v>0</v>
      </c>
      <c r="AA73" s="117">
        <f>STOA!H73</f>
        <v>699.46</v>
      </c>
      <c r="AB73" s="117">
        <f>-STOA!N73</f>
        <v>0</v>
      </c>
      <c r="AC73">
        <f t="shared" si="3"/>
        <v>19.698793707067459</v>
      </c>
      <c r="AD73">
        <f t="shared" si="4"/>
        <v>2218.8004911869616</v>
      </c>
      <c r="AE73">
        <f>'IDT-1'!B73</f>
        <v>0</v>
      </c>
      <c r="AF73" s="26"/>
      <c r="AG73">
        <f t="shared" si="5"/>
        <v>2218.8004911869616</v>
      </c>
      <c r="AI73" s="75">
        <f>PXIL!H73</f>
        <v>0</v>
      </c>
      <c r="AJ73" s="75">
        <f>PXIL!N73</f>
        <v>0</v>
      </c>
      <c r="AK73" s="75">
        <f>RTM_IEX!H73</f>
        <v>54.12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21.569155555555554</v>
      </c>
      <c r="F74">
        <f>GT_Spot!P74</f>
        <v>0</v>
      </c>
      <c r="G74">
        <f>PPCL_NG!P74</f>
        <v>33.950000000000003</v>
      </c>
      <c r="H74">
        <f>PPCL_Spot!P74</f>
        <v>6.0980943455170262</v>
      </c>
      <c r="I74">
        <f>Bawana_NG!P74</f>
        <v>82.723814618399814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865.61056720114175</v>
      </c>
      <c r="P74" s="77">
        <v>53.16</v>
      </c>
      <c r="Q74" s="77">
        <v>0</v>
      </c>
      <c r="R74" s="80">
        <v>9.66</v>
      </c>
      <c r="S74" s="80">
        <v>0</v>
      </c>
      <c r="T74" s="78">
        <f>SUMPRODUCT(LTA!F74:AJ74,LTA!F$101:AJ$101,LTA!F$103:AJ$103)</f>
        <v>60.25</v>
      </c>
      <c r="U74" s="78">
        <f>SUMPRODUCT(LTA!F74:AJ74,LTA!F$102:AJ$102,LTA!F$103:AJ$103)</f>
        <v>108.2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220.37</v>
      </c>
      <c r="Z74" s="75">
        <f>IEX!N74</f>
        <v>0</v>
      </c>
      <c r="AA74" s="117">
        <f>STOA!H74</f>
        <v>694.56000000000006</v>
      </c>
      <c r="AB74" s="117">
        <f>-STOA!N74</f>
        <v>0</v>
      </c>
      <c r="AC74">
        <f t="shared" si="3"/>
        <v>19.178206359141406</v>
      </c>
      <c r="AD74">
        <f t="shared" si="4"/>
        <v>2160.1634253614729</v>
      </c>
      <c r="AE74">
        <f>'IDT-1'!B74</f>
        <v>0</v>
      </c>
      <c r="AF74" s="26"/>
      <c r="AG74">
        <f t="shared" si="5"/>
        <v>2160.1634253614729</v>
      </c>
      <c r="AI74" s="75">
        <f>PXIL!H74</f>
        <v>0</v>
      </c>
      <c r="AJ74" s="75">
        <f>PXIL!N74</f>
        <v>0</v>
      </c>
      <c r="AK74" s="75">
        <f>RTM_IEX!H74</f>
        <v>23.19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21.684088888888891</v>
      </c>
      <c r="F75">
        <f>GT_Spot!P75</f>
        <v>0</v>
      </c>
      <c r="G75">
        <f>PPCL_NG!P75</f>
        <v>33.950000000000003</v>
      </c>
      <c r="H75">
        <f>PPCL_Spot!P75</f>
        <v>5.71</v>
      </c>
      <c r="I75">
        <f>Bawana_NG!P75</f>
        <v>82.723814618399814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833.33304703291117</v>
      </c>
      <c r="P75" s="77">
        <v>53.16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46.86</v>
      </c>
      <c r="U75" s="78">
        <f>SUMPRODUCT(LTA!F75:AJ75,LTA!F$102:AJ$102,LTA!F$103:AJ$103)</f>
        <v>118.42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227.13</v>
      </c>
      <c r="Z75" s="75">
        <f>IEX!N75</f>
        <v>0</v>
      </c>
      <c r="AA75" s="117">
        <f>STOA!H75</f>
        <v>702.65000000000009</v>
      </c>
      <c r="AB75" s="117">
        <f>-STOA!N75</f>
        <v>0</v>
      </c>
      <c r="AC75">
        <f t="shared" si="3"/>
        <v>19.122144364753758</v>
      </c>
      <c r="AD75">
        <f t="shared" si="4"/>
        <v>2153.848806175446</v>
      </c>
      <c r="AE75">
        <f>'IDT-1'!B75</f>
        <v>0</v>
      </c>
      <c r="AF75" s="26"/>
      <c r="AG75">
        <f t="shared" si="5"/>
        <v>2153.848806175446</v>
      </c>
      <c r="AI75" s="75">
        <f>PXIL!H75</f>
        <v>0</v>
      </c>
      <c r="AJ75" s="75">
        <f>PXIL!N75</f>
        <v>0</v>
      </c>
      <c r="AK75" s="75">
        <f>RTM_IEX!H75</f>
        <v>47.35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21.684088888888891</v>
      </c>
      <c r="F76">
        <f>GT_Spot!P76</f>
        <v>0</v>
      </c>
      <c r="G76">
        <f>PPCL_NG!P76</f>
        <v>33.950000000000003</v>
      </c>
      <c r="H76">
        <f>PPCL_Spot!P76</f>
        <v>5.71</v>
      </c>
      <c r="I76">
        <f>Bawana_NG!P76</f>
        <v>82.723814618399814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878.79200211974057</v>
      </c>
      <c r="P76" s="77">
        <v>53.16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35.42</v>
      </c>
      <c r="U76" s="78">
        <f>SUMPRODUCT(LTA!F76:AJ76,LTA!F$102:AJ$102,LTA!F$103:AJ$103)</f>
        <v>118.23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182.67</v>
      </c>
      <c r="Z76" s="75">
        <f>IEX!N76</f>
        <v>0</v>
      </c>
      <c r="AA76" s="117">
        <f>STOA!H76</f>
        <v>699.15000000000009</v>
      </c>
      <c r="AB76" s="117">
        <f>-STOA!N76</f>
        <v>0</v>
      </c>
      <c r="AC76">
        <f t="shared" si="3"/>
        <v>18.93839116951786</v>
      </c>
      <c r="AD76">
        <f t="shared" si="4"/>
        <v>2133.1515144575119</v>
      </c>
      <c r="AE76">
        <f>'IDT-1'!B76</f>
        <v>35</v>
      </c>
      <c r="AF76" s="26"/>
      <c r="AG76">
        <f t="shared" si="5"/>
        <v>2168.1515144575119</v>
      </c>
      <c r="AI76" s="75">
        <f>PXIL!H76</f>
        <v>0</v>
      </c>
      <c r="AJ76" s="75">
        <f>PXIL!N76</f>
        <v>0</v>
      </c>
      <c r="AK76" s="75">
        <f>RTM_IEX!H76</f>
        <v>40.6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22.561472785485595</v>
      </c>
      <c r="F77">
        <f>GT_Spot!P77</f>
        <v>0</v>
      </c>
      <c r="G77">
        <f>PPCL_NG!P77</f>
        <v>33.950000000000003</v>
      </c>
      <c r="H77">
        <f>PPCL_Spot!P77</f>
        <v>8.3800000000000008</v>
      </c>
      <c r="I77">
        <f>Bawana_NG!P77</f>
        <v>82.723814618399814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940.08560621972902</v>
      </c>
      <c r="P77" s="77">
        <v>53.16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24.28</v>
      </c>
      <c r="U77" s="78">
        <f>SUMPRODUCT(LTA!F77:AJ77,LTA!F$102:AJ$102,LTA!F$103:AJ$103)</f>
        <v>117.95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72.11</v>
      </c>
      <c r="Z77" s="75">
        <f>IEX!N77</f>
        <v>0</v>
      </c>
      <c r="AA77" s="117">
        <f>STOA!H77</f>
        <v>697.05000000000007</v>
      </c>
      <c r="AB77" s="117">
        <f>-STOA!N77</f>
        <v>0</v>
      </c>
      <c r="AC77">
        <f t="shared" si="3"/>
        <v>18.308395434509279</v>
      </c>
      <c r="AD77">
        <f t="shared" si="4"/>
        <v>2005.9424981891052</v>
      </c>
      <c r="AE77">
        <f>'IDT-1'!B77</f>
        <v>121.94</v>
      </c>
      <c r="AF77" s="26"/>
      <c r="AG77">
        <f t="shared" si="5"/>
        <v>2127.8824981891053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-28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22.561472785485595</v>
      </c>
      <c r="F78">
        <f>GT_Spot!P78</f>
        <v>0</v>
      </c>
      <c r="G78">
        <f>PPCL_NG!P78</f>
        <v>33.950000000000003</v>
      </c>
      <c r="H78">
        <f>PPCL_Spot!P78</f>
        <v>8.3800000000000008</v>
      </c>
      <c r="I78">
        <f>Bawana_NG!P78</f>
        <v>82.723814618399814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960.4599981246115</v>
      </c>
      <c r="P78" s="77">
        <v>53.16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15.84</v>
      </c>
      <c r="U78" s="78">
        <f>SUMPRODUCT(LTA!F78:AJ78,LTA!F$102:AJ$102,LTA!F$103:AJ$103)</f>
        <v>117.19000000000001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31.72</v>
      </c>
      <c r="Z78" s="75">
        <f>IEX!N78</f>
        <v>0</v>
      </c>
      <c r="AA78" s="117">
        <f>STOA!H78</f>
        <v>695.65000000000009</v>
      </c>
      <c r="AB78" s="117">
        <f>-STOA!N78</f>
        <v>0</v>
      </c>
      <c r="AC78">
        <f t="shared" si="3"/>
        <v>17.790390512650774</v>
      </c>
      <c r="AD78">
        <f t="shared" si="4"/>
        <v>2003.8448950158463</v>
      </c>
      <c r="AE78">
        <f>'IDT-1'!B78</f>
        <v>133.47899999999998</v>
      </c>
      <c r="AF78" s="26"/>
      <c r="AG78">
        <f t="shared" si="5"/>
        <v>2137.3238950158461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9.9662847790507367</v>
      </c>
      <c r="F79">
        <f>GT_Spot!P79</f>
        <v>0</v>
      </c>
      <c r="G79">
        <f>PPCL_NG!P79</f>
        <v>33.950000000000003</v>
      </c>
      <c r="H79">
        <f>PPCL_Spot!P79</f>
        <v>8.3800000000000008</v>
      </c>
      <c r="I79">
        <f>Bawana_NG!P79</f>
        <v>82.723814618399814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965.01690262880606</v>
      </c>
      <c r="P79" s="77">
        <v>53.16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10.43</v>
      </c>
      <c r="U79" s="78">
        <f>SUMPRODUCT(LTA!F79:AJ79,LTA!F$102:AJ$102,LTA!F$103:AJ$103)</f>
        <v>115.07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782.71999999999991</v>
      </c>
      <c r="AB79" s="117">
        <f>-STOA!N79</f>
        <v>0</v>
      </c>
      <c r="AC79">
        <f t="shared" si="3"/>
        <v>19.117063645272548</v>
      </c>
      <c r="AD79">
        <f t="shared" si="4"/>
        <v>1932.2999383809843</v>
      </c>
      <c r="AE79">
        <f>'IDT-1'!B79</f>
        <v>160.54400000000001</v>
      </c>
      <c r="AF79" s="26"/>
      <c r="AG79">
        <f t="shared" si="5"/>
        <v>2092.8439383809841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-110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9.9662847790507367</v>
      </c>
      <c r="F80">
        <f>GT_Spot!P80</f>
        <v>0</v>
      </c>
      <c r="G80">
        <f>PPCL_NG!P80</f>
        <v>33.950000000000003</v>
      </c>
      <c r="H80">
        <f>PPCL_Spot!P80</f>
        <v>8.3800000000000008</v>
      </c>
      <c r="I80">
        <f>Bawana_NG!P80</f>
        <v>82.723814618399814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979.60693865120606</v>
      </c>
      <c r="P80" s="77">
        <v>53.16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5.52</v>
      </c>
      <c r="U80" s="78">
        <f>SUMPRODUCT(LTA!F80:AJ80,LTA!F$102:AJ$102,LTA!F$103:AJ$103)</f>
        <v>112.16999999999999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780.9</v>
      </c>
      <c r="AB80" s="117">
        <f>-STOA!N80</f>
        <v>0</v>
      </c>
      <c r="AC80">
        <f t="shared" si="3"/>
        <v>18.98314941182576</v>
      </c>
      <c r="AD80">
        <f t="shared" si="4"/>
        <v>1957.393888636831</v>
      </c>
      <c r="AE80">
        <f>'IDT-1'!B80</f>
        <v>177.285</v>
      </c>
      <c r="AF80" s="26"/>
      <c r="AG80">
        <f t="shared" si="5"/>
        <v>2134.6788886368308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-90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9.9662847790507367</v>
      </c>
      <c r="F81">
        <f>GT_Spot!P81</f>
        <v>0</v>
      </c>
      <c r="G81">
        <f>PPCL_NG!P81</f>
        <v>33.950000000000003</v>
      </c>
      <c r="H81">
        <f>PPCL_Spot!P81</f>
        <v>8.3800000000000008</v>
      </c>
      <c r="I81">
        <f>Bawana_NG!P81</f>
        <v>82.723814618399814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979.60693865120606</v>
      </c>
      <c r="P81" s="77">
        <v>53.16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1.83</v>
      </c>
      <c r="U81" s="78">
        <f>SUMPRODUCT(LTA!F81:AJ81,LTA!F$102:AJ$102,LTA!F$103:AJ$103)</f>
        <v>110.12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876.44999999999993</v>
      </c>
      <c r="AB81" s="117">
        <f>-STOA!N81</f>
        <v>0</v>
      </c>
      <c r="AC81">
        <f t="shared" si="3"/>
        <v>20.185333747580398</v>
      </c>
      <c r="AD81">
        <f t="shared" si="4"/>
        <v>1999.6117043010763</v>
      </c>
      <c r="AE81">
        <f>'IDT-1'!B81</f>
        <v>133.672</v>
      </c>
      <c r="AF81" s="26"/>
      <c r="AG81">
        <f t="shared" si="5"/>
        <v>2133.2837043010763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-136.38999999999999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9.9662847790507367</v>
      </c>
      <c r="F82">
        <f>GT_Spot!P82</f>
        <v>0</v>
      </c>
      <c r="G82">
        <f>PPCL_NG!P82</f>
        <v>33.950000000000003</v>
      </c>
      <c r="H82">
        <f>PPCL_Spot!P82</f>
        <v>8.3800000000000008</v>
      </c>
      <c r="I82">
        <f>Bawana_NG!P82</f>
        <v>82.723814618399814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979.60693865120606</v>
      </c>
      <c r="P82" s="77">
        <v>53.16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0.02</v>
      </c>
      <c r="U82" s="78">
        <f>SUMPRODUCT(LTA!F82:AJ82,LTA!F$102:AJ$102,LTA!F$103:AJ$103)</f>
        <v>117.33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876.07999999999993</v>
      </c>
      <c r="AB82" s="117">
        <f>-STOA!N82</f>
        <v>0</v>
      </c>
      <c r="AC82">
        <f t="shared" si="3"/>
        <v>19.353859248791053</v>
      </c>
      <c r="AD82">
        <f t="shared" si="4"/>
        <v>2104.1131787998656</v>
      </c>
      <c r="AE82">
        <f>'IDT-1'!B82</f>
        <v>102.38200000000001</v>
      </c>
      <c r="AF82" s="26"/>
      <c r="AG82">
        <f t="shared" si="5"/>
        <v>2206.4951787998657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-37.75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9.9662847790507367</v>
      </c>
      <c r="F83">
        <f>GT_Spot!P83</f>
        <v>0</v>
      </c>
      <c r="G83">
        <f>PPCL_NG!P83</f>
        <v>33.950000000000003</v>
      </c>
      <c r="H83">
        <f>PPCL_Spot!P83</f>
        <v>8.3800000000000008</v>
      </c>
      <c r="I83">
        <f>Bawana_NG!P83</f>
        <v>82.723814618399814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981.387569118697</v>
      </c>
      <c r="P83" s="77">
        <v>53.16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0.01</v>
      </c>
      <c r="U83" s="78">
        <f>SUMPRODUCT(LTA!F83:AJ83,LTA!F$102:AJ$102,LTA!F$103:AJ$103)</f>
        <v>118.99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875.87999999999988</v>
      </c>
      <c r="AB83" s="117">
        <f>-STOA!N83</f>
        <v>0</v>
      </c>
      <c r="AC83">
        <f t="shared" si="3"/>
        <v>19.176760144766153</v>
      </c>
      <c r="AD83">
        <f t="shared" si="4"/>
        <v>2130.6709083713813</v>
      </c>
      <c r="AE83">
        <f>'IDT-1'!B83</f>
        <v>87.462000000000003</v>
      </c>
      <c r="AF83" s="26"/>
      <c r="AG83">
        <f t="shared" si="5"/>
        <v>2257.8729083713811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-14.6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39.74</v>
      </c>
      <c r="AU83">
        <v>81</v>
      </c>
    </row>
    <row r="84" spans="1:47">
      <c r="A84" t="s">
        <v>126</v>
      </c>
      <c r="E84">
        <f>GT_NG!P84</f>
        <v>13.24296467863347</v>
      </c>
      <c r="F84">
        <f>GT_Spot!P84</f>
        <v>0</v>
      </c>
      <c r="G84">
        <f>PPCL_NG!P84</f>
        <v>33.950000000000003</v>
      </c>
      <c r="H84">
        <f>PPCL_Spot!P84</f>
        <v>8.3800000000000008</v>
      </c>
      <c r="I84">
        <f>Bawana_NG!P84</f>
        <v>82.723814618399814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996.84819630203151</v>
      </c>
      <c r="P84" s="77">
        <v>53.16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0.01</v>
      </c>
      <c r="U84" s="78">
        <f>SUMPRODUCT(LTA!F84:AJ84,LTA!F$102:AJ$102,LTA!F$103:AJ$103)</f>
        <v>119.74000000000001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21.98</v>
      </c>
      <c r="Z84" s="75">
        <f>IEX!N84</f>
        <v>0</v>
      </c>
      <c r="AA84" s="117">
        <f>STOA!H84</f>
        <v>875.87999999999988</v>
      </c>
      <c r="AB84" s="117">
        <f>-STOA!N84</f>
        <v>0</v>
      </c>
      <c r="AC84">
        <f t="shared" si="3"/>
        <v>19.412051785271771</v>
      </c>
      <c r="AD84">
        <f t="shared" si="4"/>
        <v>2186.5029238137931</v>
      </c>
      <c r="AE84">
        <f>'IDT-1'!B84</f>
        <v>56.491999999999997</v>
      </c>
      <c r="AF84" s="26"/>
      <c r="AG84">
        <f t="shared" si="5"/>
        <v>2282.7349238137931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39.74</v>
      </c>
      <c r="AU84">
        <v>82</v>
      </c>
    </row>
    <row r="85" spans="1:47">
      <c r="A85" t="s">
        <v>127</v>
      </c>
      <c r="E85">
        <f>GT_NG!P85</f>
        <v>13.24296467863347</v>
      </c>
      <c r="F85">
        <f>GT_Spot!P85</f>
        <v>0</v>
      </c>
      <c r="G85">
        <f>PPCL_NG!P85</f>
        <v>33.950000000000003</v>
      </c>
      <c r="H85">
        <f>PPCL_Spot!P85</f>
        <v>8.3800000000000008</v>
      </c>
      <c r="I85">
        <f>Bawana_NG!P85</f>
        <v>79.003950855907462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1040.2557992933337</v>
      </c>
      <c r="P85" s="77">
        <v>53.16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119.53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41.31</v>
      </c>
      <c r="Z85" s="75">
        <f>IEX!N85</f>
        <v>0</v>
      </c>
      <c r="AA85" s="117">
        <f>STOA!H85</f>
        <v>875.87999999999988</v>
      </c>
      <c r="AB85" s="117">
        <f>-STOA!N85</f>
        <v>0</v>
      </c>
      <c r="AC85">
        <f t="shared" si="3"/>
        <v>20.369383109210069</v>
      </c>
      <c r="AD85">
        <f t="shared" si="4"/>
        <v>2194.7933317186639</v>
      </c>
      <c r="AE85">
        <f>'IDT-1'!B85</f>
        <v>46.207000000000001</v>
      </c>
      <c r="AF85" s="26"/>
      <c r="AG85">
        <f t="shared" si="5"/>
        <v>2280.7403317186636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-49.55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39.74</v>
      </c>
      <c r="AU85">
        <v>83</v>
      </c>
    </row>
    <row r="86" spans="1:47">
      <c r="A86" t="s">
        <v>128</v>
      </c>
      <c r="E86">
        <f>GT_NG!P86</f>
        <v>13.24296467863347</v>
      </c>
      <c r="F86">
        <f>GT_Spot!P86</f>
        <v>0</v>
      </c>
      <c r="G86">
        <f>PPCL_NG!P86</f>
        <v>33.950000000000003</v>
      </c>
      <c r="H86">
        <f>PPCL_Spot!P86</f>
        <v>8.3800000000000008</v>
      </c>
      <c r="I86">
        <f>Bawana_NG!P86</f>
        <v>99.615591059969034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1025.6657632709337</v>
      </c>
      <c r="P86" s="77">
        <v>53.16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119.9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71.89</v>
      </c>
      <c r="Z86" s="75">
        <f>IEX!N86</f>
        <v>0</v>
      </c>
      <c r="AA86" s="117">
        <f>STOA!H86</f>
        <v>875.87999999999988</v>
      </c>
      <c r="AB86" s="117">
        <f>-STOA!N86</f>
        <v>0</v>
      </c>
      <c r="AC86">
        <f t="shared" si="3"/>
        <v>21.114668657808533</v>
      </c>
      <c r="AD86">
        <f t="shared" si="4"/>
        <v>2183.7196503517275</v>
      </c>
      <c r="AE86">
        <f>'IDT-1'!B86</f>
        <v>21.398</v>
      </c>
      <c r="AF86" s="26"/>
      <c r="AG86">
        <f t="shared" si="5"/>
        <v>2244.8576503517274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-96.85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39.74</v>
      </c>
      <c r="AU86">
        <v>84</v>
      </c>
    </row>
    <row r="87" spans="1:47">
      <c r="A87" t="s">
        <v>129</v>
      </c>
      <c r="E87">
        <f>GT_NG!P87</f>
        <v>13.24296467863347</v>
      </c>
      <c r="F87">
        <f>GT_Spot!P87</f>
        <v>0</v>
      </c>
      <c r="G87">
        <f>PPCL_NG!P87</f>
        <v>33.950000000000003</v>
      </c>
      <c r="H87">
        <f>PPCL_Spot!P87</f>
        <v>8.3800000000000008</v>
      </c>
      <c r="I87">
        <f>Bawana_NG!P87</f>
        <v>99.615591059969034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1013.5717670482157</v>
      </c>
      <c r="P87" s="77">
        <v>96.65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119.74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87.7</v>
      </c>
      <c r="Z87" s="75">
        <f>IEX!N87</f>
        <v>0</v>
      </c>
      <c r="AA87" s="117">
        <f>STOA!H87</f>
        <v>875.81</v>
      </c>
      <c r="AB87" s="117">
        <f>-STOA!N87</f>
        <v>0</v>
      </c>
      <c r="AC87">
        <f t="shared" si="3"/>
        <v>20.741988080233444</v>
      </c>
      <c r="AD87">
        <f t="shared" si="4"/>
        <v>2319.6083347065846</v>
      </c>
      <c r="AE87">
        <f>'IDT-1'!B87</f>
        <v>21.751000000000001</v>
      </c>
      <c r="AF87" s="26"/>
      <c r="AG87">
        <f t="shared" si="5"/>
        <v>2381.0993347065846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-8.31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39.74</v>
      </c>
      <c r="AU87">
        <v>85</v>
      </c>
    </row>
    <row r="88" spans="1:47">
      <c r="A88" t="s">
        <v>130</v>
      </c>
      <c r="E88">
        <f>GT_NG!P88</f>
        <v>13.24296467863347</v>
      </c>
      <c r="F88">
        <f>GT_Spot!P88</f>
        <v>0</v>
      </c>
      <c r="G88">
        <f>PPCL_NG!P88</f>
        <v>33.950000000000003</v>
      </c>
      <c r="H88">
        <f>PPCL_Spot!P88</f>
        <v>8.3800000000000008</v>
      </c>
      <c r="I88">
        <f>Bawana_NG!P88</f>
        <v>99.615591059969034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1013.5717670482157</v>
      </c>
      <c r="P88" s="77">
        <v>118.13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105.45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105.65</v>
      </c>
      <c r="Z88" s="75">
        <f>IEX!N88</f>
        <v>0</v>
      </c>
      <c r="AA88" s="117">
        <f>STOA!H88</f>
        <v>882.57999999999993</v>
      </c>
      <c r="AB88" s="117">
        <f>-STOA!N88</f>
        <v>0</v>
      </c>
      <c r="AC88">
        <f t="shared" si="3"/>
        <v>20.963362840524002</v>
      </c>
      <c r="AD88">
        <f t="shared" si="4"/>
        <v>2361.2369599462941</v>
      </c>
      <c r="AE88">
        <f>'IDT-1'!B88</f>
        <v>0</v>
      </c>
      <c r="AF88" s="26"/>
      <c r="AG88">
        <f t="shared" si="5"/>
        <v>2400.9769599462938</v>
      </c>
      <c r="AI88" s="75">
        <f>PXIL!H88</f>
        <v>0</v>
      </c>
      <c r="AJ88" s="75">
        <f>PXIL!N88</f>
        <v>0</v>
      </c>
      <c r="AK88" s="75">
        <f>RTM_IEX!H88</f>
        <v>1.63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39.74</v>
      </c>
      <c r="AU88">
        <v>86</v>
      </c>
    </row>
    <row r="89" spans="1:47">
      <c r="A89" t="s">
        <v>131</v>
      </c>
      <c r="E89">
        <f>GT_NG!P89</f>
        <v>13.24296467863347</v>
      </c>
      <c r="F89">
        <f>GT_Spot!P89</f>
        <v>0</v>
      </c>
      <c r="G89">
        <f>PPCL_NG!P89</f>
        <v>33.950000000000003</v>
      </c>
      <c r="H89">
        <f>PPCL_Spot!P89</f>
        <v>8.3800000000000008</v>
      </c>
      <c r="I89">
        <f>Bawana_NG!P89</f>
        <v>99.615591059969034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1014.6949591210158</v>
      </c>
      <c r="P89" s="77">
        <v>118.13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104.95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118.51</v>
      </c>
      <c r="Z89" s="75">
        <f>IEX!N89</f>
        <v>0</v>
      </c>
      <c r="AA89" s="117">
        <f>STOA!H89</f>
        <v>892.24</v>
      </c>
      <c r="AB89" s="117">
        <f>-STOA!N89</f>
        <v>0</v>
      </c>
      <c r="AC89">
        <f t="shared" si="3"/>
        <v>22.05819893076464</v>
      </c>
      <c r="AD89">
        <f t="shared" si="4"/>
        <v>2484.5553159288534</v>
      </c>
      <c r="AE89">
        <f>'IDT-1'!B89</f>
        <v>0</v>
      </c>
      <c r="AF89" s="26"/>
      <c r="AG89">
        <f t="shared" si="5"/>
        <v>2524.2953159288531</v>
      </c>
      <c r="AI89" s="75">
        <f>PXIL!H89</f>
        <v>0</v>
      </c>
      <c r="AJ89" s="75">
        <f>PXIL!N89</f>
        <v>0</v>
      </c>
      <c r="AK89" s="75">
        <f>RTM_IEX!H89</f>
        <v>102.9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39.74</v>
      </c>
      <c r="AU89">
        <v>87</v>
      </c>
    </row>
    <row r="90" spans="1:47">
      <c r="A90" t="s">
        <v>132</v>
      </c>
      <c r="E90">
        <f>GT_NG!P90</f>
        <v>14.254119687771031</v>
      </c>
      <c r="F90">
        <f>GT_Spot!P90</f>
        <v>0</v>
      </c>
      <c r="G90">
        <f>PPCL_NG!P90</f>
        <v>33.950000000000003</v>
      </c>
      <c r="H90">
        <f>PPCL_Spot!P90</f>
        <v>8.3800000000000008</v>
      </c>
      <c r="I90">
        <f>Bawana_NG!P90</f>
        <v>99.615591059969034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1014.6949591210158</v>
      </c>
      <c r="P90" s="77">
        <v>118.13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105.44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126.32</v>
      </c>
      <c r="Z90" s="75">
        <f>IEX!N90</f>
        <v>0</v>
      </c>
      <c r="AA90" s="117">
        <f>STOA!H90</f>
        <v>901.91000000000008</v>
      </c>
      <c r="AB90" s="117">
        <f>-STOA!N90</f>
        <v>0</v>
      </c>
      <c r="AC90">
        <f t="shared" si="3"/>
        <v>22.276273094845056</v>
      </c>
      <c r="AD90">
        <f t="shared" si="4"/>
        <v>2509.1183967739107</v>
      </c>
      <c r="AE90">
        <f>'IDT-1'!B90</f>
        <v>0</v>
      </c>
      <c r="AF90" s="26"/>
      <c r="AG90">
        <f t="shared" si="5"/>
        <v>2548.8583967739105</v>
      </c>
      <c r="AI90" s="75">
        <f>PXIL!H90</f>
        <v>0</v>
      </c>
      <c r="AJ90" s="75">
        <f>PXIL!N90</f>
        <v>0</v>
      </c>
      <c r="AK90" s="75">
        <f>RTM_IEX!H90</f>
        <v>108.7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39.74</v>
      </c>
      <c r="AU90">
        <v>88</v>
      </c>
    </row>
    <row r="91" spans="1:47">
      <c r="A91" t="s">
        <v>133</v>
      </c>
      <c r="E91">
        <f>GT_NG!P91</f>
        <v>26.855862512046262</v>
      </c>
      <c r="F91">
        <f>GT_Spot!P91</f>
        <v>0</v>
      </c>
      <c r="G91">
        <f>PPCL_NG!P91</f>
        <v>33.950000000000003</v>
      </c>
      <c r="H91">
        <f>PPCL_Spot!P91</f>
        <v>9.0500000000000007</v>
      </c>
      <c r="I91">
        <f>Bawana_NG!P91</f>
        <v>99.615591059969034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1026.7889553437337</v>
      </c>
      <c r="P91" s="77">
        <v>118.13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105.33000000000001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72.680000000000007</v>
      </c>
      <c r="Z91" s="75">
        <f>IEX!N91</f>
        <v>0</v>
      </c>
      <c r="AA91" s="117">
        <f>STOA!H91</f>
        <v>1042.9199999999998</v>
      </c>
      <c r="AB91" s="117">
        <f>-STOA!N91</f>
        <v>0</v>
      </c>
      <c r="AC91">
        <f t="shared" si="3"/>
        <v>22.613451598458592</v>
      </c>
      <c r="AD91">
        <f t="shared" si="4"/>
        <v>2547.0969573172902</v>
      </c>
      <c r="AE91">
        <f>'IDT-1'!B91</f>
        <v>0</v>
      </c>
      <c r="AF91" s="26"/>
      <c r="AG91">
        <f t="shared" si="5"/>
        <v>2586.8369573172899</v>
      </c>
      <c r="AI91" s="75">
        <f>PXIL!H91</f>
        <v>0</v>
      </c>
      <c r="AJ91" s="75">
        <f>PXIL!N91</f>
        <v>0</v>
      </c>
      <c r="AK91" s="75">
        <f>RTM_IEX!H91</f>
        <v>34.39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39.74</v>
      </c>
      <c r="AU91">
        <v>89</v>
      </c>
    </row>
    <row r="92" spans="1:47">
      <c r="A92" t="s">
        <v>134</v>
      </c>
      <c r="E92">
        <f>GT_NG!P92</f>
        <v>26.855862512046262</v>
      </c>
      <c r="F92">
        <f>GT_Spot!P92</f>
        <v>0</v>
      </c>
      <c r="G92">
        <f>PPCL_NG!P92</f>
        <v>33.950000000000003</v>
      </c>
      <c r="H92">
        <f>PPCL_Spot!P92</f>
        <v>9.0500000000000007</v>
      </c>
      <c r="I92">
        <f>Bawana_NG!P92</f>
        <v>99.615591059969034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1026.7889553437337</v>
      </c>
      <c r="P92" s="77">
        <v>118.13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106.59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88.7</v>
      </c>
      <c r="Z92" s="75">
        <f>IEX!N92</f>
        <v>0</v>
      </c>
      <c r="AA92" s="117">
        <f>STOA!H92</f>
        <v>1047.7599999999998</v>
      </c>
      <c r="AB92" s="117">
        <f>-STOA!N92</f>
        <v>0</v>
      </c>
      <c r="AC92">
        <f t="shared" si="3"/>
        <v>22.505475598458592</v>
      </c>
      <c r="AD92">
        <f t="shared" si="4"/>
        <v>2534.93493331729</v>
      </c>
      <c r="AE92">
        <f>'IDT-1'!B92</f>
        <v>0</v>
      </c>
      <c r="AF92" s="26"/>
      <c r="AG92">
        <f t="shared" si="5"/>
        <v>2574.6749333172897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39.74</v>
      </c>
      <c r="AU92">
        <v>90</v>
      </c>
    </row>
    <row r="93" spans="1:47">
      <c r="A93" t="s">
        <v>135</v>
      </c>
      <c r="E93">
        <f>GT_NG!P93</f>
        <v>26.855862512046262</v>
      </c>
      <c r="F93">
        <f>GT_Spot!P93</f>
        <v>0</v>
      </c>
      <c r="G93">
        <f>PPCL_NG!P93</f>
        <v>33.950000000000003</v>
      </c>
      <c r="H93">
        <f>PPCL_Spot!P93</f>
        <v>9.0500000000000007</v>
      </c>
      <c r="I93">
        <f>Bawana_NG!P93</f>
        <v>99.615591059969034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1028.4113438933337</v>
      </c>
      <c r="P93" s="77">
        <v>118.13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107.22999999999999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101.98</v>
      </c>
      <c r="Z93" s="75">
        <f>IEX!N93</f>
        <v>0</v>
      </c>
      <c r="AA93" s="117">
        <f>STOA!H93</f>
        <v>1062.2499999999998</v>
      </c>
      <c r="AB93" s="117">
        <f>-STOA!N93</f>
        <v>0</v>
      </c>
      <c r="AC93">
        <f t="shared" si="3"/>
        <v>22.972181925201124</v>
      </c>
      <c r="AD93">
        <f t="shared" si="4"/>
        <v>2541.7006155401473</v>
      </c>
      <c r="AE93">
        <f>'IDT-1'!B93</f>
        <v>0</v>
      </c>
      <c r="AF93" s="26"/>
      <c r="AG93">
        <f t="shared" si="5"/>
        <v>2581.4406155401471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-22.8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39.74</v>
      </c>
      <c r="AU93">
        <v>91</v>
      </c>
    </row>
    <row r="94" spans="1:47">
      <c r="A94" t="s">
        <v>136</v>
      </c>
      <c r="E94">
        <f>GT_NG!P94</f>
        <v>26.855862512046262</v>
      </c>
      <c r="F94">
        <f>GT_Spot!P94</f>
        <v>0</v>
      </c>
      <c r="G94">
        <f>PPCL_NG!P94</f>
        <v>33.950000000000003</v>
      </c>
      <c r="H94">
        <f>PPCL_Spot!P94</f>
        <v>9.0500000000000007</v>
      </c>
      <c r="I94">
        <f>Bawana_NG!P94</f>
        <v>99.615591059969034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1028.4113438933337</v>
      </c>
      <c r="P94" s="77">
        <v>118.13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100.22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117.9</v>
      </c>
      <c r="Z94" s="75">
        <f>IEX!N94</f>
        <v>0</v>
      </c>
      <c r="AA94" s="117">
        <f>STOA!H94</f>
        <v>1071.9199999999998</v>
      </c>
      <c r="AB94" s="117">
        <f>-STOA!N94</f>
        <v>0</v>
      </c>
      <c r="AC94">
        <f t="shared" si="3"/>
        <v>23.167647184281027</v>
      </c>
      <c r="AD94">
        <f t="shared" si="4"/>
        <v>2556.4851502810675</v>
      </c>
      <c r="AE94">
        <f>'IDT-1'!B94</f>
        <v>0</v>
      </c>
      <c r="AF94" s="26"/>
      <c r="AG94">
        <f t="shared" si="5"/>
        <v>2596.2251502810673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-26.4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39.74</v>
      </c>
      <c r="AU94">
        <v>92</v>
      </c>
    </row>
    <row r="95" spans="1:47">
      <c r="A95" t="s">
        <v>137</v>
      </c>
      <c r="E95">
        <f>GT_NG!P95</f>
        <v>26.855862512046262</v>
      </c>
      <c r="F95">
        <f>GT_Spot!P95</f>
        <v>0</v>
      </c>
      <c r="G95">
        <f>PPCL_NG!P95</f>
        <v>33.950000000000003</v>
      </c>
      <c r="H95">
        <f>PPCL_Spot!P95</f>
        <v>9.0500000000000007</v>
      </c>
      <c r="I95">
        <f>Bawana_NG!P95</f>
        <v>99.615591059969034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1020.5391169410158</v>
      </c>
      <c r="P95" s="77">
        <v>118.13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99.61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140.63999999999999</v>
      </c>
      <c r="Z95" s="75">
        <f>IEX!N95</f>
        <v>0</v>
      </c>
      <c r="AA95" s="117">
        <f>STOA!H95</f>
        <v>1071.9199999999998</v>
      </c>
      <c r="AB95" s="117">
        <f>-STOA!N95</f>
        <v>0</v>
      </c>
      <c r="AC95">
        <f t="shared" si="3"/>
        <v>23.378345611313708</v>
      </c>
      <c r="AD95">
        <f t="shared" si="4"/>
        <v>2560.9322249017173</v>
      </c>
      <c r="AE95">
        <f>'IDT-1'!B95</f>
        <v>0</v>
      </c>
      <c r="AF95" s="26"/>
      <c r="AG95">
        <f t="shared" si="5"/>
        <v>2600.6722249017171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-36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39.74</v>
      </c>
      <c r="AU95">
        <v>93</v>
      </c>
    </row>
    <row r="96" spans="1:47">
      <c r="A96" t="s">
        <v>138</v>
      </c>
      <c r="E96">
        <f>GT_NG!P96</f>
        <v>12.426022594468252</v>
      </c>
      <c r="F96">
        <f>GT_Spot!P96</f>
        <v>0</v>
      </c>
      <c r="G96">
        <f>PPCL_NG!P96</f>
        <v>33.950000000000003</v>
      </c>
      <c r="H96">
        <f>PPCL_Spot!P96</f>
        <v>9.34</v>
      </c>
      <c r="I96">
        <f>Bawana_NG!P96</f>
        <v>99.615591059969034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1020.0326322810157</v>
      </c>
      <c r="P96" s="77">
        <v>118.13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99.71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170.04</v>
      </c>
      <c r="Z96" s="75">
        <f>IEX!N96</f>
        <v>0</v>
      </c>
      <c r="AA96" s="117">
        <f>STOA!H96</f>
        <v>1071.9199999999998</v>
      </c>
      <c r="AB96" s="117">
        <f>-STOA!N96</f>
        <v>0</v>
      </c>
      <c r="AC96">
        <f t="shared" si="3"/>
        <v>23.739889270608092</v>
      </c>
      <c r="AD96">
        <f t="shared" si="4"/>
        <v>2549.4243566648443</v>
      </c>
      <c r="AE96">
        <f>'IDT-1'!B96</f>
        <v>0</v>
      </c>
      <c r="AF96" s="26"/>
      <c r="AG96">
        <f t="shared" si="5"/>
        <v>2589.164356664844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-62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39.74</v>
      </c>
      <c r="AU96">
        <v>94</v>
      </c>
    </row>
    <row r="97" spans="1:47">
      <c r="A97" t="s">
        <v>139</v>
      </c>
      <c r="E97">
        <f>GT_NG!P97</f>
        <v>12.426022594468252</v>
      </c>
      <c r="F97">
        <f>GT_Spot!P97</f>
        <v>0</v>
      </c>
      <c r="G97">
        <f>PPCL_NG!P97</f>
        <v>33.950000000000003</v>
      </c>
      <c r="H97">
        <f>PPCL_Spot!P97</f>
        <v>9.34</v>
      </c>
      <c r="I97">
        <f>Bawana_NG!P97</f>
        <v>99.615591059969034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1014.3368057694158</v>
      </c>
      <c r="P97" s="77">
        <v>118.13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99.09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183.52</v>
      </c>
      <c r="Z97" s="75">
        <f>IEX!N97</f>
        <v>0</v>
      </c>
      <c r="AA97" s="117">
        <f>STOA!H97</f>
        <v>1071.9199999999998</v>
      </c>
      <c r="AB97" s="117">
        <f>-STOA!N97</f>
        <v>0</v>
      </c>
      <c r="AC97">
        <f t="shared" si="3"/>
        <v>24.255718500937974</v>
      </c>
      <c r="AD97">
        <f t="shared" si="4"/>
        <v>2505.0727009229149</v>
      </c>
      <c r="AE97">
        <f>'IDT-1'!B97</f>
        <v>0</v>
      </c>
      <c r="AF97" s="26"/>
      <c r="AG97">
        <f t="shared" si="5"/>
        <v>2544.8127009229147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-113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39.74</v>
      </c>
      <c r="AU97">
        <v>95</v>
      </c>
    </row>
    <row r="98" spans="1:47">
      <c r="A98" t="s">
        <v>140</v>
      </c>
      <c r="E98">
        <f>GT_NG!P98</f>
        <v>12.426022594468252</v>
      </c>
      <c r="F98">
        <f>GT_Spot!P98</f>
        <v>0</v>
      </c>
      <c r="G98">
        <f>PPCL_NG!P98</f>
        <v>33.950000000000003</v>
      </c>
      <c r="H98">
        <f>PPCL_Spot!P98</f>
        <v>9.34</v>
      </c>
      <c r="I98">
        <f>Bawana_NG!P98</f>
        <v>99.615591059969034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1014.0835634394157</v>
      </c>
      <c r="P98" s="77">
        <v>118.13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99.61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198.52</v>
      </c>
      <c r="Z98" s="75">
        <f>IEX!N98</f>
        <v>0</v>
      </c>
      <c r="AA98" s="117">
        <f>STOA!H98</f>
        <v>1071.9199999999998</v>
      </c>
      <c r="AB98" s="117">
        <f>-STOA!N98</f>
        <v>0</v>
      </c>
      <c r="AC98">
        <f t="shared" si="3"/>
        <v>24.709678559233009</v>
      </c>
      <c r="AD98">
        <f t="shared" si="4"/>
        <v>2483.8854985346197</v>
      </c>
      <c r="AE98">
        <f>'IDT-1'!B98</f>
        <v>0</v>
      </c>
      <c r="AF98" s="26"/>
      <c r="AG98">
        <f t="shared" si="5"/>
        <v>2523.6254985346195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-149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39.74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0.2999357415720722</v>
      </c>
      <c r="F99">
        <f t="shared" si="6"/>
        <v>0</v>
      </c>
      <c r="G99">
        <f t="shared" si="6"/>
        <v>0.81479999999999886</v>
      </c>
      <c r="H99">
        <f t="shared" si="6"/>
        <v>0.21991857075913765</v>
      </c>
      <c r="I99">
        <f t="shared" si="6"/>
        <v>2.0293405197484939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19.626998344762214</v>
      </c>
      <c r="P99" s="77">
        <f t="shared" si="6"/>
        <v>1.4632969471651742</v>
      </c>
      <c r="Q99" s="77">
        <f t="shared" si="6"/>
        <v>0</v>
      </c>
      <c r="R99" s="80">
        <f t="shared" si="6"/>
        <v>0.46157946675288469</v>
      </c>
      <c r="S99" s="80">
        <f t="shared" si="6"/>
        <v>0</v>
      </c>
      <c r="T99" s="78">
        <f t="shared" si="6"/>
        <v>2.1762750000000008</v>
      </c>
      <c r="U99" s="78">
        <f t="shared" si="6"/>
        <v>2.7358550000000004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2.3369700000000004</v>
      </c>
      <c r="Z99" s="75">
        <f t="shared" si="6"/>
        <v>0</v>
      </c>
      <c r="AA99" s="117">
        <f t="shared" si="6"/>
        <v>18.163562499999994</v>
      </c>
      <c r="AB99" s="117">
        <f t="shared" si="6"/>
        <v>0</v>
      </c>
      <c r="AC99">
        <f t="shared" si="6"/>
        <v>0.45231699335429715</v>
      </c>
      <c r="AD99">
        <f t="shared" si="6"/>
        <v>49.147060097405692</v>
      </c>
      <c r="AE99">
        <f t="shared" si="6"/>
        <v>0.55496025000000015</v>
      </c>
      <c r="AG99">
        <f t="shared" si="6"/>
        <v>49.752980347405682</v>
      </c>
      <c r="AI99">
        <f t="shared" si="6"/>
        <v>0</v>
      </c>
      <c r="AJ99">
        <f t="shared" si="6"/>
        <v>0</v>
      </c>
      <c r="AK99">
        <f t="shared" si="6"/>
        <v>0.16700750000000003</v>
      </c>
      <c r="AL99">
        <f t="shared" si="6"/>
        <v>-0.89616249999999997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5.0960000000000026E-2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0.27596000000000004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44763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5" t="s">
        <v>334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383</v>
      </c>
      <c r="AJ1" s="222" t="s">
        <v>411</v>
      </c>
      <c r="AK1" s="222" t="s">
        <v>385</v>
      </c>
      <c r="AL1" s="222" t="s">
        <v>386</v>
      </c>
      <c r="AM1" s="222" t="s">
        <v>387</v>
      </c>
      <c r="AN1" s="222" t="s">
        <v>388</v>
      </c>
      <c r="AO1" s="221" t="s">
        <v>412</v>
      </c>
      <c r="AP1" s="221" t="s">
        <v>413</v>
      </c>
      <c r="AQ1" s="221" t="s">
        <v>414</v>
      </c>
      <c r="AR1" s="221" t="s">
        <v>415</v>
      </c>
    </row>
    <row r="2" spans="1:44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314</v>
      </c>
      <c r="U2" s="225"/>
      <c r="V2" s="107" t="s">
        <v>303</v>
      </c>
      <c r="W2" s="107" t="s">
        <v>303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GT_NG!Q3</f>
        <v>7.0129071911493552</v>
      </c>
      <c r="F3">
        <f>GT_Spot!Q3</f>
        <v>0</v>
      </c>
      <c r="G3">
        <f>PPCL_NG!Q3</f>
        <v>19.28</v>
      </c>
      <c r="H3">
        <f>PPCL_Spot!Q3</f>
        <v>5.79</v>
      </c>
      <c r="I3">
        <f>Bawana_NG!Q3</f>
        <v>38.015670171137621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719.28293116959924</v>
      </c>
      <c r="P3" s="77">
        <v>68.31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137.51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68.91</v>
      </c>
      <c r="Z3" s="75">
        <f>IEX!O3</f>
        <v>0</v>
      </c>
      <c r="AA3" s="117">
        <f>STOA!I3</f>
        <v>351.37</v>
      </c>
      <c r="AB3" s="117">
        <f>-STOA!O3</f>
        <v>0</v>
      </c>
      <c r="AC3">
        <f>SUMIF(B3:AB3,"&gt;0")*$AC$2-SUMIF(B3:AB3,"&lt;0")*($AC$2/(1-$AC$2))+SUMIF(AI3:AR3,"&gt;0")*$AC$2-SUMIF(AI3:AR3,"&lt;0")*($AC$2/(1-$AC$2))</f>
        <v>14.997430605185524</v>
      </c>
      <c r="AD3">
        <f>SUM(B3:AB3,AI3:AR3)-AC3</f>
        <v>1227.2140779267008</v>
      </c>
      <c r="AE3">
        <f>'IDT-1'!C3</f>
        <v>0</v>
      </c>
      <c r="AF3" s="26"/>
      <c r="AG3">
        <f>SUM(AD3:AF3)</f>
        <v>1227.2140779267008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-230</v>
      </c>
      <c r="AM3" s="75">
        <f>RTM_PXI!I3</f>
        <v>0</v>
      </c>
      <c r="AN3" s="75">
        <f>RTM_PXI!O3</f>
        <v>0</v>
      </c>
      <c r="AO3" s="192">
        <f>GDAM_IEX!I3</f>
        <v>56.73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7.0129071911493552</v>
      </c>
      <c r="F4">
        <f>GT_Spot!Q4</f>
        <v>0</v>
      </c>
      <c r="G4">
        <f>PPCL_NG!Q4</f>
        <v>19.28</v>
      </c>
      <c r="H4">
        <f>PPCL_Spot!Q4</f>
        <v>5.79</v>
      </c>
      <c r="I4">
        <f>Bawana_NG!Q4</f>
        <v>40.371903257743625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719.28247871380222</v>
      </c>
      <c r="P4" s="77">
        <v>68.31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137.32999999999998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56.44</v>
      </c>
      <c r="Z4" s="75">
        <f>IEX!O4</f>
        <v>0</v>
      </c>
      <c r="AA4" s="117">
        <f>STOA!I4</f>
        <v>351.37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14.846209474736643</v>
      </c>
      <c r="AD4">
        <f t="shared" ref="AD4:AD67" si="1">SUM(B4:AB4,AI4:AR4)-AC4</f>
        <v>1210.1810796879586</v>
      </c>
      <c r="AE4">
        <f>'IDT-1'!C4</f>
        <v>0</v>
      </c>
      <c r="AF4" s="26"/>
      <c r="AG4">
        <f t="shared" ref="AG4:AG67" si="2">SUM(AD4:AF4)</f>
        <v>1210.1810796879586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-230</v>
      </c>
      <c r="AM4" s="75">
        <f>RTM_PXI!I4</f>
        <v>0</v>
      </c>
      <c r="AN4" s="75">
        <f>RTM_PXI!O4</f>
        <v>0</v>
      </c>
      <c r="AO4" s="192">
        <f>GDAM_IEX!I4</f>
        <v>49.84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7.0129071911493552</v>
      </c>
      <c r="F5">
        <f>GT_Spot!Q5</f>
        <v>0</v>
      </c>
      <c r="G5">
        <f>PPCL_NG!Q5</f>
        <v>19.28</v>
      </c>
      <c r="H5">
        <f>PPCL_Spot!Q5</f>
        <v>5.79</v>
      </c>
      <c r="I5">
        <f>Bawana_NG!Q5</f>
        <v>40.371903257743625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718.47059449394044</v>
      </c>
      <c r="P5" s="77">
        <v>68.31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137.16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40.5</v>
      </c>
      <c r="Z5" s="75">
        <f>IEX!O5</f>
        <v>0</v>
      </c>
      <c r="AA5" s="117">
        <f>STOA!I5</f>
        <v>351.37</v>
      </c>
      <c r="AB5" s="117">
        <f>-STOA!O5</f>
        <v>0</v>
      </c>
      <c r="AC5">
        <f t="shared" si="0"/>
        <v>14.269923792714044</v>
      </c>
      <c r="AD5">
        <f t="shared" si="1"/>
        <v>1225.6254811501194</v>
      </c>
      <c r="AE5">
        <f>'IDT-1'!C5</f>
        <v>0</v>
      </c>
      <c r="AF5" s="26"/>
      <c r="AG5">
        <f t="shared" si="2"/>
        <v>1225.6254811501194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-190</v>
      </c>
      <c r="AM5" s="75">
        <f>RTM_PXI!I5</f>
        <v>0</v>
      </c>
      <c r="AN5" s="75">
        <f>RTM_PXI!O5</f>
        <v>0</v>
      </c>
      <c r="AO5" s="192">
        <f>GDAM_IEX!I5</f>
        <v>41.63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7.0129071911493552</v>
      </c>
      <c r="F6">
        <f>GT_Spot!Q6</f>
        <v>0</v>
      </c>
      <c r="G6">
        <f>PPCL_NG!Q6</f>
        <v>19.28</v>
      </c>
      <c r="H6">
        <f>PPCL_Spot!Q6</f>
        <v>5.79</v>
      </c>
      <c r="I6">
        <f>Bawana_NG!Q6</f>
        <v>40.371903257743625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718.47077696994859</v>
      </c>
      <c r="P6" s="77">
        <v>68.31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137.01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25.23</v>
      </c>
      <c r="Z6" s="75">
        <f>IEX!O6</f>
        <v>0</v>
      </c>
      <c r="AA6" s="117">
        <f>STOA!I6</f>
        <v>351.37</v>
      </c>
      <c r="AB6" s="117">
        <f>-STOA!O6</f>
        <v>0</v>
      </c>
      <c r="AC6">
        <f t="shared" si="0"/>
        <v>14.013053398502917</v>
      </c>
      <c r="AD6">
        <f t="shared" si="1"/>
        <v>1196.6925340203386</v>
      </c>
      <c r="AE6">
        <f>'IDT-1'!C6</f>
        <v>0</v>
      </c>
      <c r="AF6" s="26"/>
      <c r="AG6">
        <f t="shared" si="2"/>
        <v>1196.6925340203386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-190</v>
      </c>
      <c r="AM6" s="75">
        <f>RTM_PXI!I6</f>
        <v>0</v>
      </c>
      <c r="AN6" s="75">
        <f>RTM_PXI!O6</f>
        <v>0</v>
      </c>
      <c r="AO6" s="192">
        <f>GDAM_IEX!I6</f>
        <v>27.86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7.0129071911493552</v>
      </c>
      <c r="F7">
        <f>GT_Spot!Q7</f>
        <v>0</v>
      </c>
      <c r="G7">
        <f>PPCL_NG!Q7</f>
        <v>19.28</v>
      </c>
      <c r="H7">
        <f>PPCL_Spot!Q7</f>
        <v>5.79</v>
      </c>
      <c r="I7">
        <f>Bawana_NG!Q7</f>
        <v>40.371903257743625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718.30941662290309</v>
      </c>
      <c r="P7" s="77">
        <v>68.31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136.68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12.37</v>
      </c>
      <c r="Z7" s="75">
        <f>IEX!O7</f>
        <v>0</v>
      </c>
      <c r="AA7" s="117">
        <f>STOA!I7</f>
        <v>351.37</v>
      </c>
      <c r="AB7" s="117">
        <f>-STOA!O7</f>
        <v>0</v>
      </c>
      <c r="AC7">
        <f t="shared" si="0"/>
        <v>13.795945427448917</v>
      </c>
      <c r="AD7">
        <f t="shared" si="1"/>
        <v>1172.2382816443471</v>
      </c>
      <c r="AE7">
        <f>'IDT-1'!C7</f>
        <v>0</v>
      </c>
      <c r="AF7" s="26"/>
      <c r="AG7">
        <f t="shared" si="2"/>
        <v>1172.2382816443471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-190</v>
      </c>
      <c r="AM7" s="75">
        <f>RTM_PXI!I7</f>
        <v>0</v>
      </c>
      <c r="AN7" s="75">
        <f>RTM_PXI!O7</f>
        <v>0</v>
      </c>
      <c r="AO7" s="192">
        <f>GDAM_IEX!I7</f>
        <v>16.54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7.0129071911493552</v>
      </c>
      <c r="F8">
        <f>GT_Spot!Q8</f>
        <v>0</v>
      </c>
      <c r="G8">
        <f>PPCL_NG!Q8</f>
        <v>19.28</v>
      </c>
      <c r="H8">
        <f>PPCL_Spot!Q8</f>
        <v>5.79</v>
      </c>
      <c r="I8">
        <f>Bawana_NG!Q8</f>
        <v>40.371903257743625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718.31007313506734</v>
      </c>
      <c r="P8" s="77">
        <v>68.31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136.35999999999999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3.38</v>
      </c>
      <c r="Z8" s="75">
        <f>IEX!O8</f>
        <v>0</v>
      </c>
      <c r="AA8" s="117">
        <f>STOA!I8</f>
        <v>351.37</v>
      </c>
      <c r="AB8" s="117">
        <f>-STOA!O8</f>
        <v>0</v>
      </c>
      <c r="AC8">
        <f t="shared" si="0"/>
        <v>13.712516479977918</v>
      </c>
      <c r="AD8">
        <f t="shared" si="1"/>
        <v>1142.7523671039826</v>
      </c>
      <c r="AE8">
        <f>'IDT-1'!C8</f>
        <v>13.477</v>
      </c>
      <c r="AF8" s="26"/>
      <c r="AG8">
        <f t="shared" si="2"/>
        <v>1156.2293671039827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-200</v>
      </c>
      <c r="AM8" s="75">
        <f>RTM_PXI!I8</f>
        <v>0</v>
      </c>
      <c r="AN8" s="75">
        <f>RTM_PXI!O8</f>
        <v>0</v>
      </c>
      <c r="AO8" s="192">
        <f>GDAM_IEX!I8</f>
        <v>6.28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7.0129071911493552</v>
      </c>
      <c r="F9">
        <f>GT_Spot!Q9</f>
        <v>0</v>
      </c>
      <c r="G9">
        <f>PPCL_NG!Q9</f>
        <v>19.28</v>
      </c>
      <c r="H9">
        <f>PPCL_Spot!Q9</f>
        <v>5.79</v>
      </c>
      <c r="I9">
        <f>Bawana_NG!Q9</f>
        <v>40.371903257743625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635.57942908221855</v>
      </c>
      <c r="P9" s="77">
        <v>68.31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135.91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351.37</v>
      </c>
      <c r="AB9" s="117">
        <f>-STOA!O9</f>
        <v>0</v>
      </c>
      <c r="AC9">
        <f t="shared" si="0"/>
        <v>12.584784349036008</v>
      </c>
      <c r="AD9">
        <f t="shared" si="1"/>
        <v>1086.0394551820755</v>
      </c>
      <c r="AE9">
        <f>'IDT-1'!C9</f>
        <v>10</v>
      </c>
      <c r="AF9" s="26"/>
      <c r="AG9">
        <f t="shared" si="2"/>
        <v>1096.0394551820755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-165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7.0129071911493552</v>
      </c>
      <c r="F10">
        <f>GT_Spot!Q10</f>
        <v>0</v>
      </c>
      <c r="G10">
        <f>PPCL_NG!Q10</f>
        <v>19.28</v>
      </c>
      <c r="H10">
        <f>PPCL_Spot!Q10</f>
        <v>5.79</v>
      </c>
      <c r="I10">
        <f>Bawana_NG!Q10</f>
        <v>40.371903257743625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635.57928307891325</v>
      </c>
      <c r="P10" s="77">
        <v>68.31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135.66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351.37</v>
      </c>
      <c r="AB10" s="117">
        <f>-STOA!O10</f>
        <v>0</v>
      </c>
      <c r="AC10">
        <f t="shared" si="0"/>
        <v>12.360629876152041</v>
      </c>
      <c r="AD10">
        <f t="shared" si="1"/>
        <v>1111.0134636516543</v>
      </c>
      <c r="AE10">
        <f>'IDT-1'!C10</f>
        <v>-10</v>
      </c>
      <c r="AF10" s="26"/>
      <c r="AG10">
        <f t="shared" si="2"/>
        <v>1101.0134636516543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-140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7.0129071911493552</v>
      </c>
      <c r="F11">
        <f>GT_Spot!Q11</f>
        <v>0</v>
      </c>
      <c r="G11">
        <f>PPCL_NG!Q11</f>
        <v>19.28</v>
      </c>
      <c r="H11">
        <f>PPCL_Spot!Q11</f>
        <v>5.79</v>
      </c>
      <c r="I11">
        <f>Bawana_NG!Q11</f>
        <v>41.451911459534244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614.73250989802523</v>
      </c>
      <c r="P11" s="77">
        <v>68.31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135.41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351.37</v>
      </c>
      <c r="AB11" s="117">
        <f>-STOA!O11</f>
        <v>0</v>
      </c>
      <c r="AC11">
        <f t="shared" si="0"/>
        <v>11.873747881059147</v>
      </c>
      <c r="AD11">
        <f t="shared" si="1"/>
        <v>1126.4835806676497</v>
      </c>
      <c r="AE11">
        <f>'IDT-1'!C11</f>
        <v>-30</v>
      </c>
      <c r="AF11" s="26"/>
      <c r="AG11">
        <f t="shared" si="2"/>
        <v>1096.4835806676497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-105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7.0129071911493552</v>
      </c>
      <c r="F12">
        <f>GT_Spot!Q12</f>
        <v>0</v>
      </c>
      <c r="G12">
        <f>PPCL_NG!Q12</f>
        <v>19.28</v>
      </c>
      <c r="H12">
        <f>PPCL_Spot!Q12</f>
        <v>5.79</v>
      </c>
      <c r="I12">
        <f>Bawana_NG!Q12</f>
        <v>41.451911459534244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614.5540893809299</v>
      </c>
      <c r="P12" s="77">
        <v>68.31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135.29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351.37</v>
      </c>
      <c r="AB12" s="117">
        <f>-STOA!O12</f>
        <v>0</v>
      </c>
      <c r="AC12">
        <f t="shared" si="0"/>
        <v>11.826731142897732</v>
      </c>
      <c r="AD12">
        <f t="shared" si="1"/>
        <v>1131.2321768887159</v>
      </c>
      <c r="AE12">
        <f>'IDT-1'!C12</f>
        <v>-55</v>
      </c>
      <c r="AF12" s="26"/>
      <c r="AG12">
        <f t="shared" si="2"/>
        <v>1076.2321768887159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-100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7.0129071911493552</v>
      </c>
      <c r="F13">
        <f>GT_Spot!Q13</f>
        <v>0</v>
      </c>
      <c r="G13">
        <f>PPCL_NG!Q13</f>
        <v>19.28</v>
      </c>
      <c r="H13">
        <f>PPCL_Spot!Q13</f>
        <v>5.79</v>
      </c>
      <c r="I13">
        <f>Bawana_NG!Q13</f>
        <v>41.451911459534244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612.98940543499134</v>
      </c>
      <c r="P13" s="77">
        <v>68.31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135.22999999999999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-19.399999999999999</v>
      </c>
      <c r="AA13" s="117">
        <f>STOA!I13</f>
        <v>351.37</v>
      </c>
      <c r="AB13" s="117">
        <f>-STOA!O13</f>
        <v>0</v>
      </c>
      <c r="AC13">
        <f t="shared" si="0"/>
        <v>12.339794698991874</v>
      </c>
      <c r="AD13">
        <f t="shared" si="1"/>
        <v>1069.6944293866832</v>
      </c>
      <c r="AE13">
        <f>'IDT-1'!C13</f>
        <v>-14</v>
      </c>
      <c r="AF13" s="26"/>
      <c r="AG13">
        <f t="shared" si="2"/>
        <v>1055.6944293866832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-140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7.0129071911493552</v>
      </c>
      <c r="F14">
        <f>GT_Spot!Q14</f>
        <v>0</v>
      </c>
      <c r="G14">
        <f>PPCL_NG!Q14</f>
        <v>19.28</v>
      </c>
      <c r="H14">
        <f>PPCL_Spot!Q14</f>
        <v>5.79</v>
      </c>
      <c r="I14">
        <f>Bawana_NG!Q14</f>
        <v>41.451911459534244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612.98100482008374</v>
      </c>
      <c r="P14" s="77">
        <v>68.31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135.19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351.37</v>
      </c>
      <c r="AB14" s="117">
        <f>-STOA!O14</f>
        <v>0</v>
      </c>
      <c r="AC14">
        <f t="shared" si="0"/>
        <v>12.344695650094005</v>
      </c>
      <c r="AD14">
        <f t="shared" si="1"/>
        <v>1069.0411278206732</v>
      </c>
      <c r="AE14">
        <f>'IDT-1'!C14</f>
        <v>-29</v>
      </c>
      <c r="AF14" s="26"/>
      <c r="AG14">
        <f t="shared" si="2"/>
        <v>1040.0411278206732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-160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7.0129071911493552</v>
      </c>
      <c r="F15">
        <f>GT_Spot!Q15</f>
        <v>0</v>
      </c>
      <c r="G15">
        <f>PPCL_NG!Q15</f>
        <v>19.28</v>
      </c>
      <c r="H15">
        <f>PPCL_Spot!Q15</f>
        <v>5.79</v>
      </c>
      <c r="I15">
        <f>Bawana_NG!Q15</f>
        <v>41.451911459534244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612.05187517899117</v>
      </c>
      <c r="P15" s="77">
        <v>68.31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134.99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314.73999999999995</v>
      </c>
      <c r="AB15" s="117">
        <f>-STOA!O15</f>
        <v>0</v>
      </c>
      <c r="AC15">
        <f t="shared" si="0"/>
        <v>11.479727657920671</v>
      </c>
      <c r="AD15">
        <f t="shared" si="1"/>
        <v>1092.1469661717542</v>
      </c>
      <c r="AE15">
        <f>'IDT-1'!C15</f>
        <v>-65</v>
      </c>
      <c r="AF15" s="26"/>
      <c r="AG15">
        <f t="shared" si="2"/>
        <v>1027.1469661717542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-100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7.0129071911493552</v>
      </c>
      <c r="F16">
        <f>GT_Spot!Q16</f>
        <v>0</v>
      </c>
      <c r="G16">
        <f>PPCL_NG!Q16</f>
        <v>19.28</v>
      </c>
      <c r="H16">
        <f>PPCL_Spot!Q16</f>
        <v>5.79</v>
      </c>
      <c r="I16">
        <f>Bawana_NG!Q16</f>
        <v>41.451911459534244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612.85654075608363</v>
      </c>
      <c r="P16" s="77">
        <v>68.31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135.14999999999998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314.73999999999995</v>
      </c>
      <c r="AB16" s="117">
        <f>-STOA!O16</f>
        <v>0</v>
      </c>
      <c r="AC16">
        <f t="shared" si="0"/>
        <v>11.887732453497874</v>
      </c>
      <c r="AD16">
        <f t="shared" si="1"/>
        <v>1047.7036269532693</v>
      </c>
      <c r="AE16">
        <f>'IDT-1'!C16</f>
        <v>-80</v>
      </c>
      <c r="AF16" s="26"/>
      <c r="AG16">
        <f t="shared" si="2"/>
        <v>967.70362695326935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-145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7.0129071911493552</v>
      </c>
      <c r="F17">
        <f>GT_Spot!Q17</f>
        <v>0</v>
      </c>
      <c r="G17">
        <f>PPCL_NG!Q17</f>
        <v>19.28</v>
      </c>
      <c r="H17">
        <f>PPCL_Spot!Q17</f>
        <v>5.79</v>
      </c>
      <c r="I17">
        <f>Bawana_NG!Q17</f>
        <v>41.451911459534244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612.86494137099112</v>
      </c>
      <c r="P17" s="77">
        <v>68.31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137.57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314.73999999999995</v>
      </c>
      <c r="AB17" s="117">
        <f>-STOA!O17</f>
        <v>0</v>
      </c>
      <c r="AC17">
        <f t="shared" si="0"/>
        <v>11.509586640410269</v>
      </c>
      <c r="AD17">
        <f t="shared" si="1"/>
        <v>1095.5101733812644</v>
      </c>
      <c r="AE17">
        <f>'IDT-1'!C17</f>
        <v>-100</v>
      </c>
      <c r="AF17" s="26"/>
      <c r="AG17">
        <f t="shared" si="2"/>
        <v>995.51017338126439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-100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7.0129071911493552</v>
      </c>
      <c r="F18">
        <f>GT_Spot!Q18</f>
        <v>0</v>
      </c>
      <c r="G18">
        <f>PPCL_NG!Q18</f>
        <v>19.28</v>
      </c>
      <c r="H18">
        <f>PPCL_Spot!Q18</f>
        <v>5.79</v>
      </c>
      <c r="I18">
        <f>Bawana_NG!Q18</f>
        <v>41.451911459534244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612.85654075608363</v>
      </c>
      <c r="P18" s="77">
        <v>68.31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137.22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314.73999999999995</v>
      </c>
      <c r="AB18" s="117">
        <f>-STOA!O18</f>
        <v>0</v>
      </c>
      <c r="AC18">
        <f t="shared" si="0"/>
        <v>11.595213990221039</v>
      </c>
      <c r="AD18">
        <f t="shared" si="1"/>
        <v>1085.0661454165463</v>
      </c>
      <c r="AE18">
        <f>'IDT-1'!C18</f>
        <v>-110</v>
      </c>
      <c r="AF18" s="26"/>
      <c r="AG18">
        <f t="shared" si="2"/>
        <v>975.06614541654631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-110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9.2642089093702005</v>
      </c>
      <c r="F19">
        <f>GT_Spot!Q19</f>
        <v>0</v>
      </c>
      <c r="G19">
        <f>PPCL_NG!Q19</f>
        <v>19.28</v>
      </c>
      <c r="H19">
        <f>PPCL_Spot!Q19</f>
        <v>25.71</v>
      </c>
      <c r="I19">
        <f>Bawana_NG!Q19</f>
        <v>41.451911459534244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613.22538218090017</v>
      </c>
      <c r="P19" s="77">
        <v>32.860000000000007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88.59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314.73999999999995</v>
      </c>
      <c r="AB19" s="117">
        <f>-STOA!O19</f>
        <v>0</v>
      </c>
      <c r="AC19">
        <f t="shared" si="0"/>
        <v>10.387803685715117</v>
      </c>
      <c r="AD19">
        <f t="shared" si="1"/>
        <v>1099.7336988640893</v>
      </c>
      <c r="AE19">
        <f>'IDT-1'!C19</f>
        <v>-125</v>
      </c>
      <c r="AF19" s="26"/>
      <c r="AG19">
        <f t="shared" si="2"/>
        <v>974.73369886408932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9.2642089093702005</v>
      </c>
      <c r="F20">
        <f>GT_Spot!Q20</f>
        <v>0</v>
      </c>
      <c r="G20">
        <f>PPCL_NG!Q20</f>
        <v>19.28</v>
      </c>
      <c r="H20">
        <f>PPCL_Spot!Q20</f>
        <v>25.71</v>
      </c>
      <c r="I20">
        <f>Bawana_NG!Q20</f>
        <v>41.451911459534244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612.41287209530287</v>
      </c>
      <c r="P20" s="77">
        <v>32.860000000000007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88.31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-4</v>
      </c>
      <c r="AA20" s="117">
        <f>STOA!I20</f>
        <v>314.73999999999995</v>
      </c>
      <c r="AB20" s="117">
        <f>-STOA!O20</f>
        <v>0</v>
      </c>
      <c r="AC20">
        <f t="shared" si="0"/>
        <v>10.857608483160408</v>
      </c>
      <c r="AD20">
        <f t="shared" si="1"/>
        <v>1044.1713839810468</v>
      </c>
      <c r="AE20">
        <f>'IDT-1'!C20</f>
        <v>-88</v>
      </c>
      <c r="AF20" s="26"/>
      <c r="AG20">
        <f t="shared" si="2"/>
        <v>956.1713839810468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-85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7.0129071911493552</v>
      </c>
      <c r="F21">
        <f>GT_Spot!Q21</f>
        <v>0</v>
      </c>
      <c r="G21">
        <f>PPCL_NG!Q21</f>
        <v>19.28</v>
      </c>
      <c r="H21">
        <f>PPCL_Spot!Q21</f>
        <v>5.79</v>
      </c>
      <c r="I21">
        <f>Bawana_NG!Q21</f>
        <v>41.451911459534244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608.98010457789701</v>
      </c>
      <c r="P21" s="77">
        <v>32.860000000000007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87.88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314.73999999999995</v>
      </c>
      <c r="AB21" s="117">
        <f>-STOA!O21</f>
        <v>0</v>
      </c>
      <c r="AC21">
        <f t="shared" si="0"/>
        <v>10.637386801409088</v>
      </c>
      <c r="AD21">
        <f t="shared" si="1"/>
        <v>1017.3575364271715</v>
      </c>
      <c r="AE21">
        <f>'IDT-1'!C21</f>
        <v>-55</v>
      </c>
      <c r="AF21" s="26"/>
      <c r="AG21">
        <f t="shared" si="2"/>
        <v>962.35753642717145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-90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7.0129071911493552</v>
      </c>
      <c r="F22">
        <f>GT_Spot!Q22</f>
        <v>0</v>
      </c>
      <c r="G22">
        <f>PPCL_NG!Q22</f>
        <v>19.28</v>
      </c>
      <c r="H22">
        <f>PPCL_Spot!Q22</f>
        <v>5.79</v>
      </c>
      <c r="I22">
        <f>Bawana_NG!Q22</f>
        <v>41.451911459534244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608.97876927732295</v>
      </c>
      <c r="P22" s="77">
        <v>32.860000000000007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89.3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-12</v>
      </c>
      <c r="AA22" s="117">
        <f>STOA!I22</f>
        <v>314.73999999999995</v>
      </c>
      <c r="AB22" s="117">
        <f>-STOA!O22</f>
        <v>0</v>
      </c>
      <c r="AC22">
        <f t="shared" si="0"/>
        <v>11.022752406696242</v>
      </c>
      <c r="AD22">
        <f t="shared" si="1"/>
        <v>976.39083552131035</v>
      </c>
      <c r="AE22">
        <f>'IDT-1'!C22</f>
        <v>-28</v>
      </c>
      <c r="AF22" s="26"/>
      <c r="AG22">
        <f t="shared" si="2"/>
        <v>948.39083552131035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-120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6.6712690355329949</v>
      </c>
      <c r="F23">
        <f>GT_Spot!Q23</f>
        <v>0</v>
      </c>
      <c r="G23">
        <f>PPCL_NG!Q23</f>
        <v>19.28</v>
      </c>
      <c r="H23">
        <f>PPCL_Spot!Q23</f>
        <v>5.79</v>
      </c>
      <c r="I23">
        <f>Bawana_NG!Q23</f>
        <v>41.451911459534244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608.97971295780542</v>
      </c>
      <c r="P23" s="77">
        <v>32.860000000000007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89.199999999999989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-69.599999999999994</v>
      </c>
      <c r="AA23" s="117">
        <f>STOA!I23</f>
        <v>314.73999999999995</v>
      </c>
      <c r="AB23" s="117">
        <f>-STOA!O23</f>
        <v>0</v>
      </c>
      <c r="AC23">
        <f t="shared" si="0"/>
        <v>11.44147316537156</v>
      </c>
      <c r="AD23">
        <f t="shared" si="1"/>
        <v>927.93142028750106</v>
      </c>
      <c r="AE23">
        <f>'IDT-1'!C23</f>
        <v>-9</v>
      </c>
      <c r="AF23" s="26"/>
      <c r="AG23">
        <f t="shared" si="2"/>
        <v>918.93142028750106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-110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6.6712690355329949</v>
      </c>
      <c r="F24">
        <f>GT_Spot!Q24</f>
        <v>0</v>
      </c>
      <c r="G24">
        <f>PPCL_NG!Q24</f>
        <v>19.28</v>
      </c>
      <c r="H24">
        <f>PPCL_Spot!Q24</f>
        <v>5.79</v>
      </c>
      <c r="I24">
        <f>Bawana_NG!Q24</f>
        <v>41.451911459534244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608.97864427103718</v>
      </c>
      <c r="P24" s="77">
        <v>32.860000000000007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89.28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-144</v>
      </c>
      <c r="AA24" s="117">
        <f>STOA!I24</f>
        <v>314.73999999999995</v>
      </c>
      <c r="AB24" s="117">
        <f>-STOA!O24</f>
        <v>0</v>
      </c>
      <c r="AC24">
        <f t="shared" si="0"/>
        <v>11.658794072469563</v>
      </c>
      <c r="AD24">
        <f t="shared" si="1"/>
        <v>903.39303069363473</v>
      </c>
      <c r="AE24">
        <f>'IDT-1'!C24</f>
        <v>0</v>
      </c>
      <c r="AF24" s="26"/>
      <c r="AG24">
        <f t="shared" si="2"/>
        <v>903.39303069363473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-60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6.6712690355329949</v>
      </c>
      <c r="F25">
        <f>GT_Spot!Q25</f>
        <v>0</v>
      </c>
      <c r="G25">
        <f>PPCL_NG!Q25</f>
        <v>19.28</v>
      </c>
      <c r="H25">
        <f>PPCL_Spot!Q25</f>
        <v>5.79</v>
      </c>
      <c r="I25">
        <f>Bawana_NG!Q25</f>
        <v>41.451911459534244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608.97928188445326</v>
      </c>
      <c r="P25" s="77">
        <v>32.860000000000007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89.19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-148.4</v>
      </c>
      <c r="AA25" s="117">
        <f>STOA!I25</f>
        <v>314.73999999999995</v>
      </c>
      <c r="AB25" s="117">
        <f>-STOA!O25</f>
        <v>0</v>
      </c>
      <c r="AC25">
        <f t="shared" si="0"/>
        <v>11.475118256510402</v>
      </c>
      <c r="AD25">
        <f t="shared" si="1"/>
        <v>924.08734412300998</v>
      </c>
      <c r="AE25">
        <f>'IDT-1'!C25</f>
        <v>-9.3140000000000001</v>
      </c>
      <c r="AF25" s="26"/>
      <c r="AG25">
        <f t="shared" si="2"/>
        <v>914.77334412301002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6.6712690355329949</v>
      </c>
      <c r="F26">
        <f>GT_Spot!Q26</f>
        <v>0</v>
      </c>
      <c r="G26">
        <f>PPCL_NG!Q26</f>
        <v>19.28</v>
      </c>
      <c r="H26">
        <f>PPCL_Spot!Q26</f>
        <v>5.79</v>
      </c>
      <c r="I26">
        <f>Bawana_NG!Q26</f>
        <v>41.451911459534244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608.97883824707708</v>
      </c>
      <c r="P26" s="77">
        <v>32.860000000000007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0.06</v>
      </c>
      <c r="U26" s="78">
        <f>SUMPRODUCT(LTA!F26:AJ26,LTA!F$102:AJ$102,LTA!F$104:AJ$104)</f>
        <v>89.41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-215</v>
      </c>
      <c r="AA26" s="117">
        <f>STOA!I26</f>
        <v>314.73999999999995</v>
      </c>
      <c r="AB26" s="117">
        <f>-STOA!O26</f>
        <v>0</v>
      </c>
      <c r="AC26">
        <f t="shared" si="0"/>
        <v>11.953445987691159</v>
      </c>
      <c r="AD26">
        <f t="shared" si="1"/>
        <v>870.28857275445307</v>
      </c>
      <c r="AE26">
        <f>'IDT-1'!C26</f>
        <v>0</v>
      </c>
      <c r="AF26" s="26"/>
      <c r="AG26">
        <f t="shared" si="2"/>
        <v>870.28857275445307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-22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6.6712690355329949</v>
      </c>
      <c r="F27">
        <f>GT_Spot!Q27</f>
        <v>0</v>
      </c>
      <c r="G27">
        <f>PPCL_NG!Q27</f>
        <v>19.28</v>
      </c>
      <c r="H27">
        <f>PPCL_Spot!Q27</f>
        <v>5.79</v>
      </c>
      <c r="I27">
        <f>Bawana_NG!Q27</f>
        <v>41.451911459534244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610.92252946480755</v>
      </c>
      <c r="P27" s="77">
        <v>32.860000000000007</v>
      </c>
      <c r="Q27" s="77">
        <v>0</v>
      </c>
      <c r="R27" s="80">
        <v>7.96</v>
      </c>
      <c r="S27" s="80">
        <v>0</v>
      </c>
      <c r="T27" s="78">
        <f>SUMPRODUCT(LTA!F27:AJ27,LTA!F$101:AJ$101,LTA!F$104:AJ$104)</f>
        <v>1.3599999999999999</v>
      </c>
      <c r="U27" s="78">
        <f>SUMPRODUCT(LTA!F27:AJ27,LTA!F$102:AJ$102,LTA!F$104:AJ$104)</f>
        <v>89.63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-84</v>
      </c>
      <c r="AA27" s="117">
        <f>STOA!I27</f>
        <v>256.74</v>
      </c>
      <c r="AB27" s="117">
        <f>-STOA!O27</f>
        <v>0</v>
      </c>
      <c r="AC27">
        <f t="shared" si="0"/>
        <v>10.40717414756619</v>
      </c>
      <c r="AD27">
        <f t="shared" si="1"/>
        <v>953.25853581230876</v>
      </c>
      <c r="AE27">
        <f>'IDT-1'!C27</f>
        <v>-26.248999999999999</v>
      </c>
      <c r="AF27" s="26"/>
      <c r="AG27">
        <f t="shared" si="2"/>
        <v>927.00953581230874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6.6712690355329949</v>
      </c>
      <c r="F28">
        <f>GT_Spot!Q28</f>
        <v>0</v>
      </c>
      <c r="G28">
        <f>PPCL_NG!Q28</f>
        <v>19.28</v>
      </c>
      <c r="H28">
        <f>PPCL_Spot!Q28</f>
        <v>5.79</v>
      </c>
      <c r="I28">
        <f>Bawana_NG!Q28</f>
        <v>41.451911459534244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608.66863716126204</v>
      </c>
      <c r="P28" s="77">
        <v>32.860000000000007</v>
      </c>
      <c r="Q28" s="77">
        <v>0</v>
      </c>
      <c r="R28" s="80">
        <v>19.564193825042882</v>
      </c>
      <c r="S28" s="80">
        <v>0</v>
      </c>
      <c r="T28" s="78">
        <f>SUMPRODUCT(LTA!F28:AJ28,LTA!F$101:AJ$101,LTA!F$104:AJ$104)</f>
        <v>2.9799999999999995</v>
      </c>
      <c r="U28" s="78">
        <f>SUMPRODUCT(LTA!F28:AJ28,LTA!F$102:AJ$102,LTA!F$104:AJ$104)</f>
        <v>113.72999999999999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-155</v>
      </c>
      <c r="AA28" s="117">
        <f>STOA!I28</f>
        <v>256.90000000000003</v>
      </c>
      <c r="AB28" s="117">
        <f>-STOA!O28</f>
        <v>0</v>
      </c>
      <c r="AC28">
        <f t="shared" si="0"/>
        <v>11.168098666976352</v>
      </c>
      <c r="AD28">
        <f t="shared" si="1"/>
        <v>946.5579128143961</v>
      </c>
      <c r="AE28">
        <f>'IDT-1'!C28</f>
        <v>-18.204999999999998</v>
      </c>
      <c r="AF28" s="26"/>
      <c r="AG28">
        <f t="shared" si="2"/>
        <v>928.35291281439606</v>
      </c>
      <c r="AI28" s="75">
        <f>PXIL!I28</f>
        <v>0</v>
      </c>
      <c r="AJ28" s="75">
        <f>PXIL!O28</f>
        <v>0</v>
      </c>
      <c r="AK28" s="75">
        <f>RTM_IEX!I28</f>
        <v>4.83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8.41</v>
      </c>
      <c r="F29">
        <f>GT_Spot!Q29</f>
        <v>0</v>
      </c>
      <c r="G29">
        <f>PPCL_NG!Q29</f>
        <v>19.28</v>
      </c>
      <c r="H29">
        <f>PPCL_Spot!Q29</f>
        <v>25.71</v>
      </c>
      <c r="I29">
        <f>Bawana_NG!Q29</f>
        <v>41.451911459534244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607.86357419749129</v>
      </c>
      <c r="P29" s="77">
        <v>32.860000000000007</v>
      </c>
      <c r="Q29" s="77">
        <v>0</v>
      </c>
      <c r="R29" s="80">
        <v>25.63</v>
      </c>
      <c r="S29" s="80">
        <v>0</v>
      </c>
      <c r="T29" s="78">
        <f>SUMPRODUCT(LTA!F29:AJ29,LTA!F$101:AJ$101,LTA!F$104:AJ$104)</f>
        <v>6.1099999999999994</v>
      </c>
      <c r="U29" s="78">
        <f>SUMPRODUCT(LTA!F29:AJ29,LTA!F$102:AJ$102,LTA!F$104:AJ$104)</f>
        <v>113.72999999999999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-170</v>
      </c>
      <c r="AA29" s="117">
        <f>STOA!I29</f>
        <v>257.46000000000004</v>
      </c>
      <c r="AB29" s="117">
        <f>-STOA!O29</f>
        <v>0</v>
      </c>
      <c r="AC29">
        <f t="shared" si="0"/>
        <v>11.655729952555028</v>
      </c>
      <c r="AD29">
        <f t="shared" si="1"/>
        <v>971.34975570447057</v>
      </c>
      <c r="AE29">
        <f>'IDT-1'!C29</f>
        <v>-7.1970000000000001</v>
      </c>
      <c r="AF29" s="26"/>
      <c r="AG29">
        <f t="shared" si="2"/>
        <v>964.15275570447056</v>
      </c>
      <c r="AI29" s="75">
        <f>PXIL!I29</f>
        <v>0</v>
      </c>
      <c r="AJ29" s="75">
        <f>PXIL!O29</f>
        <v>0</v>
      </c>
      <c r="AK29" s="75">
        <f>RTM_IEX!I29</f>
        <v>14.5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8.41</v>
      </c>
      <c r="F30">
        <f>GT_Spot!Q30</f>
        <v>0</v>
      </c>
      <c r="G30">
        <f>PPCL_NG!Q30</f>
        <v>19.28</v>
      </c>
      <c r="H30">
        <f>PPCL_Spot!Q30</f>
        <v>25.71</v>
      </c>
      <c r="I30">
        <f>Bawana_NG!Q30</f>
        <v>41.451911459534244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617.08117473127891</v>
      </c>
      <c r="P30" s="77">
        <v>32.860000000000007</v>
      </c>
      <c r="Q30" s="77">
        <v>0</v>
      </c>
      <c r="R30" s="80">
        <v>25.883495407887629</v>
      </c>
      <c r="S30" s="80">
        <v>0</v>
      </c>
      <c r="T30" s="78">
        <f>SUMPRODUCT(LTA!F30:AJ30,LTA!F$101:AJ$101,LTA!F$104:AJ$104)</f>
        <v>8.9699999999999989</v>
      </c>
      <c r="U30" s="78">
        <f>SUMPRODUCT(LTA!F30:AJ30,LTA!F$102:AJ$102,LTA!F$104:AJ$104)</f>
        <v>113.81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-185</v>
      </c>
      <c r="AA30" s="117">
        <f>STOA!I30</f>
        <v>258.39</v>
      </c>
      <c r="AB30" s="117">
        <f>-STOA!O30</f>
        <v>0</v>
      </c>
      <c r="AC30">
        <f t="shared" si="0"/>
        <v>11.863799509674701</v>
      </c>
      <c r="AD30">
        <f t="shared" si="1"/>
        <v>964.652782089026</v>
      </c>
      <c r="AE30">
        <f>'IDT-1'!C30</f>
        <v>0</v>
      </c>
      <c r="AF30" s="26"/>
      <c r="AG30">
        <f t="shared" si="2"/>
        <v>964.652782089026</v>
      </c>
      <c r="AI30" s="75">
        <f>PXIL!I30</f>
        <v>0</v>
      </c>
      <c r="AJ30" s="75">
        <f>PXIL!O30</f>
        <v>0</v>
      </c>
      <c r="AK30" s="75">
        <f>RTM_IEX!I30</f>
        <v>9.67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6.6712690355329949</v>
      </c>
      <c r="F31">
        <f>GT_Spot!Q31</f>
        <v>0</v>
      </c>
      <c r="G31">
        <f>PPCL_NG!Q31</f>
        <v>19.28</v>
      </c>
      <c r="H31">
        <f>PPCL_Spot!Q31</f>
        <v>5.79</v>
      </c>
      <c r="I31">
        <f>Bawana_NG!Q31</f>
        <v>41.451911459534244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617.08905887842036</v>
      </c>
      <c r="P31" s="77">
        <v>32.860000000000007</v>
      </c>
      <c r="Q31" s="77">
        <v>0</v>
      </c>
      <c r="R31" s="80">
        <v>26.146881707607914</v>
      </c>
      <c r="S31" s="80">
        <v>0</v>
      </c>
      <c r="T31" s="78">
        <f>SUMPRODUCT(LTA!F31:AJ31,LTA!F$101:AJ$101,LTA!F$104:AJ$104)</f>
        <v>17.78</v>
      </c>
      <c r="U31" s="78">
        <f>SUMPRODUCT(LTA!F31:AJ31,LTA!F$102:AJ$102,LTA!F$104:AJ$104)</f>
        <v>113.75999999999999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-185</v>
      </c>
      <c r="AA31" s="117">
        <f>STOA!I31</f>
        <v>259.78000000000003</v>
      </c>
      <c r="AB31" s="117">
        <f>-STOA!O31</f>
        <v>0</v>
      </c>
      <c r="AC31">
        <f t="shared" si="0"/>
        <v>11.849917857119776</v>
      </c>
      <c r="AD31">
        <f t="shared" si="1"/>
        <v>963.0892032239758</v>
      </c>
      <c r="AE31">
        <f>'IDT-1'!C31</f>
        <v>-7.6210000000000004</v>
      </c>
      <c r="AF31" s="26"/>
      <c r="AG31">
        <f t="shared" si="2"/>
        <v>955.46820322397582</v>
      </c>
      <c r="AI31" s="75">
        <f>PXIL!I31</f>
        <v>0</v>
      </c>
      <c r="AJ31" s="75">
        <f>PXIL!O31</f>
        <v>0</v>
      </c>
      <c r="AK31" s="75">
        <f>RTM_IEX!I31</f>
        <v>19.329999999999998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6.6712690355329949</v>
      </c>
      <c r="F32">
        <f>GT_Spot!Q32</f>
        <v>0</v>
      </c>
      <c r="G32">
        <f>PPCL_NG!Q32</f>
        <v>19.28</v>
      </c>
      <c r="H32">
        <f>PPCL_Spot!Q32</f>
        <v>5.79</v>
      </c>
      <c r="I32">
        <f>Bawana_NG!Q32</f>
        <v>41.451911459534244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617.08703871384967</v>
      </c>
      <c r="P32" s="77">
        <v>32.860000000000007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26.81</v>
      </c>
      <c r="U32" s="78">
        <f>SUMPRODUCT(LTA!F32:AJ32,LTA!F$102:AJ$102,LTA!F$104:AJ$104)</f>
        <v>108.53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-210</v>
      </c>
      <c r="AA32" s="117">
        <f>STOA!I32</f>
        <v>261.23000000000008</v>
      </c>
      <c r="AB32" s="117">
        <f>-STOA!O32</f>
        <v>0</v>
      </c>
      <c r="AC32">
        <f t="shared" si="0"/>
        <v>12.204496708699487</v>
      </c>
      <c r="AD32">
        <f t="shared" si="1"/>
        <v>952.80572250021737</v>
      </c>
      <c r="AE32">
        <f>'IDT-1'!C32</f>
        <v>0</v>
      </c>
      <c r="AF32" s="26"/>
      <c r="AG32">
        <f t="shared" si="2"/>
        <v>952.80572250021737</v>
      </c>
      <c r="AI32" s="75">
        <f>PXIL!I32</f>
        <v>0</v>
      </c>
      <c r="AJ32" s="75">
        <f>PXIL!O32</f>
        <v>0</v>
      </c>
      <c r="AK32" s="75">
        <f>RTM_IEX!I32</f>
        <v>29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6.6712690355329949</v>
      </c>
      <c r="F33">
        <f>GT_Spot!Q33</f>
        <v>0</v>
      </c>
      <c r="G33">
        <f>PPCL_NG!Q33</f>
        <v>19.28</v>
      </c>
      <c r="H33">
        <f>PPCL_Spot!Q33</f>
        <v>5.79</v>
      </c>
      <c r="I33">
        <f>Bawana_NG!Q33</f>
        <v>41.451911459534244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621.56214803025887</v>
      </c>
      <c r="P33" s="77">
        <v>32.860000000000007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34.269999999999996</v>
      </c>
      <c r="U33" s="78">
        <f>SUMPRODUCT(LTA!F33:AJ33,LTA!F$102:AJ$102,LTA!F$104:AJ$104)</f>
        <v>108.16999999999999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-230</v>
      </c>
      <c r="AA33" s="117">
        <f>STOA!I33</f>
        <v>262.76000000000005</v>
      </c>
      <c r="AB33" s="117">
        <f>-STOA!O33</f>
        <v>0</v>
      </c>
      <c r="AC33">
        <f t="shared" si="0"/>
        <v>12.624896221127793</v>
      </c>
      <c r="AD33">
        <f t="shared" si="1"/>
        <v>959.9804323041983</v>
      </c>
      <c r="AE33">
        <f>'IDT-1'!C33</f>
        <v>0</v>
      </c>
      <c r="AF33" s="26"/>
      <c r="AG33">
        <f t="shared" si="2"/>
        <v>959.9804323041983</v>
      </c>
      <c r="AI33" s="75">
        <f>PXIL!I33</f>
        <v>0</v>
      </c>
      <c r="AJ33" s="75">
        <f>PXIL!O33</f>
        <v>0</v>
      </c>
      <c r="AK33" s="75">
        <f>RTM_IEX!I33</f>
        <v>43.49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6.6712690355329949</v>
      </c>
      <c r="F34">
        <f>GT_Spot!Q34</f>
        <v>0</v>
      </c>
      <c r="G34">
        <f>PPCL_NG!Q34</f>
        <v>19.28</v>
      </c>
      <c r="H34">
        <f>PPCL_Spot!Q34</f>
        <v>5.79</v>
      </c>
      <c r="I34">
        <f>Bawana_NG!Q34</f>
        <v>41.451911459534244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621.55427937701916</v>
      </c>
      <c r="P34" s="77">
        <v>32.860000000000007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43.839999999999996</v>
      </c>
      <c r="U34" s="78">
        <f>SUMPRODUCT(LTA!F34:AJ34,LTA!F$102:AJ$102,LTA!F$104:AJ$104)</f>
        <v>107.53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-218</v>
      </c>
      <c r="AA34" s="117">
        <f>STOA!I34</f>
        <v>264.98000000000008</v>
      </c>
      <c r="AB34" s="117">
        <f>-STOA!O34</f>
        <v>0</v>
      </c>
      <c r="AC34">
        <f t="shared" si="0"/>
        <v>12.366869359545872</v>
      </c>
      <c r="AD34">
        <f t="shared" si="1"/>
        <v>924.8905905125406</v>
      </c>
      <c r="AE34">
        <f>'IDT-1'!C34</f>
        <v>0</v>
      </c>
      <c r="AF34" s="26"/>
      <c r="AG34">
        <f t="shared" si="2"/>
        <v>924.8905905125406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6.8935166994106094</v>
      </c>
      <c r="F35">
        <f>GT_Spot!Q35</f>
        <v>0</v>
      </c>
      <c r="G35">
        <f>PPCL_NG!Q35</f>
        <v>19.28</v>
      </c>
      <c r="H35">
        <f>PPCL_Spot!Q35</f>
        <v>5.79</v>
      </c>
      <c r="I35">
        <f>Bawana_NG!Q35</f>
        <v>41.451911459534244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629.21280411674093</v>
      </c>
      <c r="P35" s="77">
        <v>32.697153055894134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52.69</v>
      </c>
      <c r="U35" s="78">
        <f>SUMPRODUCT(LTA!F35:AJ35,LTA!F$102:AJ$102,LTA!F$104:AJ$104)</f>
        <v>81.300000000000011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-132</v>
      </c>
      <c r="AA35" s="117">
        <f>STOA!I35</f>
        <v>267.08000000000004</v>
      </c>
      <c r="AB35" s="117">
        <f>-STOA!O35</f>
        <v>0</v>
      </c>
      <c r="AC35">
        <f t="shared" si="0"/>
        <v>11.936319875179406</v>
      </c>
      <c r="AD35">
        <f t="shared" si="1"/>
        <v>958.75906545640055</v>
      </c>
      <c r="AE35">
        <f>'IDT-1'!C35</f>
        <v>0</v>
      </c>
      <c r="AF35" s="26"/>
      <c r="AG35">
        <f t="shared" si="2"/>
        <v>958.75906545640055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-60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6.8935166994106094</v>
      </c>
      <c r="F36">
        <f>GT_Spot!Q36</f>
        <v>0</v>
      </c>
      <c r="G36">
        <f>PPCL_NG!Q36</f>
        <v>19.28</v>
      </c>
      <c r="H36">
        <f>PPCL_Spot!Q36</f>
        <v>5.79</v>
      </c>
      <c r="I36">
        <f>Bawana_NG!Q36</f>
        <v>41.451911459534244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620.77423673559008</v>
      </c>
      <c r="P36" s="77">
        <v>32.697153055894134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61.94</v>
      </c>
      <c r="U36" s="78">
        <f>SUMPRODUCT(LTA!F36:AJ36,LTA!F$102:AJ$102,LTA!F$104:AJ$104)</f>
        <v>81.650000000000006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-76</v>
      </c>
      <c r="AA36" s="117">
        <f>STOA!I36</f>
        <v>267.98000000000008</v>
      </c>
      <c r="AB36" s="117">
        <f>-STOA!O36</f>
        <v>0</v>
      </c>
      <c r="AC36">
        <f t="shared" si="0"/>
        <v>12.034363629925036</v>
      </c>
      <c r="AD36">
        <f t="shared" si="1"/>
        <v>951.72245432050397</v>
      </c>
      <c r="AE36">
        <f>'IDT-1'!C36</f>
        <v>0</v>
      </c>
      <c r="AF36" s="26"/>
      <c r="AG36">
        <f t="shared" si="2"/>
        <v>951.72245432050397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-125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6.8935166994106094</v>
      </c>
      <c r="F37">
        <f>GT_Spot!Q37</f>
        <v>0</v>
      </c>
      <c r="G37">
        <f>PPCL_NG!Q37</f>
        <v>19.28</v>
      </c>
      <c r="H37">
        <f>PPCL_Spot!Q37</f>
        <v>5.79</v>
      </c>
      <c r="I37">
        <f>Bawana_NG!Q37</f>
        <v>41.451911459534244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620.7748807382136</v>
      </c>
      <c r="P37" s="77">
        <v>32.697153055894134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72.52</v>
      </c>
      <c r="U37" s="78">
        <f>SUMPRODUCT(LTA!F37:AJ37,LTA!F$102:AJ$102,LTA!F$104:AJ$104)</f>
        <v>82.28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-76</v>
      </c>
      <c r="AA37" s="117">
        <f>STOA!I37</f>
        <v>269.78000000000003</v>
      </c>
      <c r="AB37" s="117">
        <f>-STOA!O37</f>
        <v>0</v>
      </c>
      <c r="AC37">
        <f t="shared" si="0"/>
        <v>12.1932479347591</v>
      </c>
      <c r="AD37">
        <f t="shared" si="1"/>
        <v>959.57421401829345</v>
      </c>
      <c r="AE37">
        <f>'IDT-1'!C37</f>
        <v>0</v>
      </c>
      <c r="AF37" s="26"/>
      <c r="AG37">
        <f t="shared" si="2"/>
        <v>959.57421401829345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-130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6.8935166994106094</v>
      </c>
      <c r="F38">
        <f>GT_Spot!Q38</f>
        <v>0</v>
      </c>
      <c r="G38">
        <f>PPCL_NG!Q38</f>
        <v>19.28</v>
      </c>
      <c r="H38">
        <f>PPCL_Spot!Q38</f>
        <v>5.79</v>
      </c>
      <c r="I38">
        <f>Bawana_NG!Q38</f>
        <v>41.451911459534244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620.7699161955901</v>
      </c>
      <c r="P38" s="77">
        <v>32.697153055894134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81.489999999999995</v>
      </c>
      <c r="U38" s="78">
        <f>SUMPRODUCT(LTA!F38:AJ38,LTA!F$102:AJ$102,LTA!F$104:AJ$104)</f>
        <v>83.43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-70</v>
      </c>
      <c r="AA38" s="117">
        <f>STOA!I38</f>
        <v>270.38000000000005</v>
      </c>
      <c r="AB38" s="117">
        <f>-STOA!O38</f>
        <v>0</v>
      </c>
      <c r="AC38">
        <f t="shared" si="0"/>
        <v>12.323052756872793</v>
      </c>
      <c r="AD38">
        <f t="shared" si="1"/>
        <v>966.15944465355619</v>
      </c>
      <c r="AE38">
        <f>'IDT-1'!C38</f>
        <v>0</v>
      </c>
      <c r="AF38" s="26"/>
      <c r="AG38">
        <f t="shared" si="2"/>
        <v>966.15944465355619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-140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6.8259332023575645</v>
      </c>
      <c r="F39">
        <f>GT_Spot!Q39</f>
        <v>0</v>
      </c>
      <c r="G39">
        <f>PPCL_NG!Q39</f>
        <v>19.28</v>
      </c>
      <c r="H39">
        <f>PPCL_Spot!Q39</f>
        <v>5.79</v>
      </c>
      <c r="I39">
        <f>Bawana_NG!Q39</f>
        <v>41.451911459534244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619.17446466193144</v>
      </c>
      <c r="P39" s="77">
        <v>32.697153055894134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89.97999999999999</v>
      </c>
      <c r="U39" s="78">
        <f>SUMPRODUCT(LTA!F39:AJ39,LTA!F$102:AJ$102,LTA!F$104:AJ$104)</f>
        <v>84.300000000000011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-60</v>
      </c>
      <c r="AA39" s="117">
        <f>STOA!I39</f>
        <v>272.48000000000008</v>
      </c>
      <c r="AB39" s="117">
        <f>-STOA!O39</f>
        <v>0</v>
      </c>
      <c r="AC39">
        <f t="shared" si="0"/>
        <v>12.631219236657413</v>
      </c>
      <c r="AD39">
        <f t="shared" si="1"/>
        <v>950.64824314305997</v>
      </c>
      <c r="AE39">
        <f>'IDT-1'!C39</f>
        <v>0</v>
      </c>
      <c r="AF39" s="26"/>
      <c r="AG39">
        <f t="shared" si="2"/>
        <v>950.64824314305997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-175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6.8259332023575645</v>
      </c>
      <c r="F40">
        <f>GT_Spot!Q40</f>
        <v>0</v>
      </c>
      <c r="G40">
        <f>PPCL_NG!Q40</f>
        <v>19.28</v>
      </c>
      <c r="H40">
        <f>PPCL_Spot!Q40</f>
        <v>5.79</v>
      </c>
      <c r="I40">
        <f>Bawana_NG!Q40</f>
        <v>41.451911459534244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618.39542240537617</v>
      </c>
      <c r="P40" s="77">
        <v>32.697153055894134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86.26</v>
      </c>
      <c r="U40" s="78">
        <f>SUMPRODUCT(LTA!F40:AJ40,LTA!F$102:AJ$102,LTA!F$104:AJ$104)</f>
        <v>84.95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-50</v>
      </c>
      <c r="AA40" s="117">
        <f>STOA!I40</f>
        <v>274.28000000000003</v>
      </c>
      <c r="AB40" s="117">
        <f>-STOA!O40</f>
        <v>0</v>
      </c>
      <c r="AC40">
        <f t="shared" si="0"/>
        <v>12.302453201522891</v>
      </c>
      <c r="AD40">
        <f t="shared" si="1"/>
        <v>983.92796692163915</v>
      </c>
      <c r="AE40">
        <f>'IDT-1'!C40</f>
        <v>0</v>
      </c>
      <c r="AF40" s="26"/>
      <c r="AG40">
        <f t="shared" si="2"/>
        <v>983.92796692163915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-150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6.8259332023575645</v>
      </c>
      <c r="F41">
        <f>GT_Spot!Q41</f>
        <v>0</v>
      </c>
      <c r="G41">
        <f>PPCL_NG!Q41</f>
        <v>19.28</v>
      </c>
      <c r="H41">
        <f>PPCL_Spot!Q41</f>
        <v>5.79</v>
      </c>
      <c r="I41">
        <f>Bawana_NG!Q41</f>
        <v>41.451911459534244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617.08737288218174</v>
      </c>
      <c r="P41" s="77">
        <v>33.209999999999994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93</v>
      </c>
      <c r="U41" s="78">
        <f>SUMPRODUCT(LTA!F41:AJ41,LTA!F$102:AJ$102,LTA!F$104:AJ$104)</f>
        <v>87.1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-30</v>
      </c>
      <c r="AA41" s="117">
        <f>STOA!I41</f>
        <v>274.88000000000005</v>
      </c>
      <c r="AB41" s="117">
        <f>-STOA!O41</f>
        <v>0</v>
      </c>
      <c r="AC41">
        <f t="shared" si="0"/>
        <v>12.556529969270818</v>
      </c>
      <c r="AD41">
        <f t="shared" si="1"/>
        <v>972.36868757480272</v>
      </c>
      <c r="AE41">
        <f>'IDT-1'!C41</f>
        <v>0</v>
      </c>
      <c r="AF41" s="26"/>
      <c r="AG41">
        <f t="shared" si="2"/>
        <v>972.36868757480272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-190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6.8259332023575645</v>
      </c>
      <c r="F42">
        <f>GT_Spot!Q42</f>
        <v>0</v>
      </c>
      <c r="G42">
        <f>PPCL_NG!Q42</f>
        <v>19.28</v>
      </c>
      <c r="H42">
        <f>PPCL_Spot!Q42</f>
        <v>5.79</v>
      </c>
      <c r="I42">
        <f>Bawana_NG!Q42</f>
        <v>41.451911459534244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617.45430634699187</v>
      </c>
      <c r="P42" s="77">
        <v>33.209999999999994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100.53999999999999</v>
      </c>
      <c r="U42" s="78">
        <f>SUMPRODUCT(LTA!F42:AJ42,LTA!F$102:AJ$102,LTA!F$104:AJ$104)</f>
        <v>87.59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-20</v>
      </c>
      <c r="AA42" s="117">
        <f>STOA!I42</f>
        <v>279.38000000000005</v>
      </c>
      <c r="AB42" s="117">
        <f>-STOA!O42</f>
        <v>0</v>
      </c>
      <c r="AC42">
        <f t="shared" si="0"/>
        <v>12.270507245262358</v>
      </c>
      <c r="AD42">
        <f t="shared" si="1"/>
        <v>1030.5516437636215</v>
      </c>
      <c r="AE42">
        <f>'IDT-1'!C42</f>
        <v>0</v>
      </c>
      <c r="AF42" s="26"/>
      <c r="AG42">
        <f t="shared" si="2"/>
        <v>1030.5516437636215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-155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6.8259332023575645</v>
      </c>
      <c r="F43">
        <f>GT_Spot!Q43</f>
        <v>0</v>
      </c>
      <c r="G43">
        <f>PPCL_NG!Q43</f>
        <v>19.28</v>
      </c>
      <c r="H43">
        <f>PPCL_Spot!Q43</f>
        <v>5.79</v>
      </c>
      <c r="I43">
        <f>Bawana_NG!Q43</f>
        <v>41.451911459534244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617.25082901359849</v>
      </c>
      <c r="P43" s="77">
        <v>33.209999999999994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107.67</v>
      </c>
      <c r="U43" s="78">
        <f>SUMPRODUCT(LTA!F43:AJ43,LTA!F$102:AJ$102,LTA!F$104:AJ$104)</f>
        <v>88.03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-5</v>
      </c>
      <c r="AA43" s="117">
        <f>STOA!I43</f>
        <v>280.28000000000003</v>
      </c>
      <c r="AB43" s="117">
        <f>-STOA!O43</f>
        <v>0</v>
      </c>
      <c r="AC43">
        <f t="shared" si="0"/>
        <v>11.899346268618732</v>
      </c>
      <c r="AD43">
        <f t="shared" si="1"/>
        <v>1089.1893274068716</v>
      </c>
      <c r="AE43">
        <f>'IDT-1'!C43</f>
        <v>0</v>
      </c>
      <c r="AF43" s="26"/>
      <c r="AG43">
        <f t="shared" si="2"/>
        <v>1089.1893274068716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-120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6.8259332023575645</v>
      </c>
      <c r="F44">
        <f>GT_Spot!Q44</f>
        <v>0</v>
      </c>
      <c r="G44">
        <f>PPCL_NG!Q44</f>
        <v>19.28</v>
      </c>
      <c r="H44">
        <f>PPCL_Spot!Q44</f>
        <v>5.79</v>
      </c>
      <c r="I44">
        <f>Bawana_NG!Q44</f>
        <v>41.451911459534244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617.24524622269394</v>
      </c>
      <c r="P44" s="77">
        <v>33.209999999999994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110.57</v>
      </c>
      <c r="U44" s="78">
        <f>SUMPRODUCT(LTA!F44:AJ44,LTA!F$102:AJ$102,LTA!F$104:AJ$104)</f>
        <v>88.710000000000008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282.08000000000004</v>
      </c>
      <c r="AB44" s="117">
        <f>-STOA!O44</f>
        <v>0</v>
      </c>
      <c r="AC44">
        <f t="shared" si="0"/>
        <v>11.813469227225839</v>
      </c>
      <c r="AD44">
        <f t="shared" si="1"/>
        <v>1109.6496216573598</v>
      </c>
      <c r="AE44">
        <f>'IDT-1'!C44</f>
        <v>0</v>
      </c>
      <c r="AF44" s="26"/>
      <c r="AG44">
        <f t="shared" si="2"/>
        <v>1109.6496216573598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-110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6.8259332023575645</v>
      </c>
      <c r="F45">
        <f>GT_Spot!Q45</f>
        <v>0</v>
      </c>
      <c r="G45">
        <f>PPCL_NG!Q45</f>
        <v>19.28</v>
      </c>
      <c r="H45">
        <f>PPCL_Spot!Q45</f>
        <v>5.79</v>
      </c>
      <c r="I45">
        <f>Bawana_NG!Q45</f>
        <v>41.451911459534244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609.15446565205036</v>
      </c>
      <c r="P45" s="77">
        <v>33.209999999999994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105.66</v>
      </c>
      <c r="U45" s="78">
        <f>SUMPRODUCT(LTA!F45:AJ45,LTA!F$102:AJ$102,LTA!F$104:AJ$104)</f>
        <v>89.14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283.88000000000005</v>
      </c>
      <c r="AB45" s="117">
        <f>-STOA!O45</f>
        <v>0</v>
      </c>
      <c r="AC45">
        <f t="shared" si="0"/>
        <v>12.029420821481015</v>
      </c>
      <c r="AD45">
        <f t="shared" si="1"/>
        <v>1063.6628894924613</v>
      </c>
      <c r="AE45">
        <f>'IDT-1'!C45</f>
        <v>0</v>
      </c>
      <c r="AF45" s="26"/>
      <c r="AG45">
        <f t="shared" si="2"/>
        <v>1063.6628894924613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-145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6.8259332023575645</v>
      </c>
      <c r="F46">
        <f>GT_Spot!Q46</f>
        <v>0</v>
      </c>
      <c r="G46">
        <f>PPCL_NG!Q46</f>
        <v>19.28</v>
      </c>
      <c r="H46">
        <f>PPCL_Spot!Q46</f>
        <v>5.79</v>
      </c>
      <c r="I46">
        <f>Bawana_NG!Q46</f>
        <v>41.451911459534244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603.24373580772874</v>
      </c>
      <c r="P46" s="77">
        <v>33.209999999999994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107.61</v>
      </c>
      <c r="U46" s="78">
        <f>SUMPRODUCT(LTA!F46:AJ46,LTA!F$102:AJ$102,LTA!F$104:AJ$104)</f>
        <v>89.53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285.08000000000004</v>
      </c>
      <c r="AB46" s="117">
        <f>-STOA!O46</f>
        <v>0</v>
      </c>
      <c r="AC46">
        <f t="shared" si="0"/>
        <v>11.38708947229731</v>
      </c>
      <c r="AD46">
        <f t="shared" si="1"/>
        <v>1131.9344909973233</v>
      </c>
      <c r="AE46">
        <f>'IDT-1'!C46</f>
        <v>0</v>
      </c>
      <c r="AF46" s="26"/>
      <c r="AG46">
        <f t="shared" si="2"/>
        <v>1131.9344909973233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-75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6.8259332023575645</v>
      </c>
      <c r="F47">
        <f>GT_Spot!Q47</f>
        <v>0</v>
      </c>
      <c r="G47">
        <f>PPCL_NG!Q47</f>
        <v>19.28</v>
      </c>
      <c r="H47">
        <f>PPCL_Spot!Q47</f>
        <v>5.79</v>
      </c>
      <c r="I47">
        <f>Bawana_NG!Q47</f>
        <v>41.451911459534244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596.6276092766841</v>
      </c>
      <c r="P47" s="77">
        <v>33.06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121.94999999999999</v>
      </c>
      <c r="U47" s="78">
        <f>SUMPRODUCT(LTA!F47:AJ47,LTA!F$102:AJ$102,LTA!F$104:AJ$104)</f>
        <v>89.5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285.68000000000006</v>
      </c>
      <c r="AB47" s="117">
        <f>-STOA!O47</f>
        <v>0</v>
      </c>
      <c r="AC47">
        <f t="shared" si="0"/>
        <v>12.124615122988768</v>
      </c>
      <c r="AD47">
        <f t="shared" si="1"/>
        <v>1064.3408388155872</v>
      </c>
      <c r="AE47">
        <f>'IDT-1'!C47</f>
        <v>0</v>
      </c>
      <c r="AF47" s="26"/>
      <c r="AG47">
        <f t="shared" si="2"/>
        <v>1064.3408388155872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-150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6.8259332023575645</v>
      </c>
      <c r="F48">
        <f>GT_Spot!Q48</f>
        <v>0</v>
      </c>
      <c r="G48">
        <f>PPCL_NG!Q48</f>
        <v>19.28</v>
      </c>
      <c r="H48">
        <f>PPCL_Spot!Q48</f>
        <v>5.79</v>
      </c>
      <c r="I48">
        <f>Bawana_NG!Q48</f>
        <v>41.451911459534244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596.62757462547256</v>
      </c>
      <c r="P48" s="77">
        <v>33.06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124.34</v>
      </c>
      <c r="U48" s="78">
        <f>SUMPRODUCT(LTA!F48:AJ48,LTA!F$102:AJ$102,LTA!F$104:AJ$104)</f>
        <v>90.26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285.98000000000008</v>
      </c>
      <c r="AB48" s="117">
        <f>-STOA!O48</f>
        <v>0</v>
      </c>
      <c r="AC48">
        <f t="shared" si="0"/>
        <v>11.799849717170295</v>
      </c>
      <c r="AD48">
        <f t="shared" si="1"/>
        <v>1108.1155695701943</v>
      </c>
      <c r="AE48">
        <f>'IDT-1'!C48</f>
        <v>0</v>
      </c>
      <c r="AF48" s="26"/>
      <c r="AG48">
        <f t="shared" si="2"/>
        <v>1108.1155695701943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-110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6.8259332023575645</v>
      </c>
      <c r="F49">
        <f>GT_Spot!Q49</f>
        <v>0</v>
      </c>
      <c r="G49">
        <f>PPCL_NG!Q49</f>
        <v>19.28</v>
      </c>
      <c r="H49">
        <f>PPCL_Spot!Q49</f>
        <v>5.79</v>
      </c>
      <c r="I49">
        <f>Bawana_NG!Q49</f>
        <v>41.451911459534244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599.12844495948934</v>
      </c>
      <c r="P49" s="77">
        <v>32.697968313140734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128.55000000000001</v>
      </c>
      <c r="U49" s="78">
        <f>SUMPRODUCT(LTA!F49:AJ49,LTA!F$102:AJ$102,LTA!F$104:AJ$104)</f>
        <v>90.5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285.98000000000008</v>
      </c>
      <c r="AB49" s="117">
        <f>-STOA!O49</f>
        <v>0</v>
      </c>
      <c r="AC49">
        <f t="shared" si="0"/>
        <v>11.680268946821371</v>
      </c>
      <c r="AD49">
        <f t="shared" si="1"/>
        <v>1134.8239889877004</v>
      </c>
      <c r="AE49">
        <f>'IDT-1'!C49</f>
        <v>0</v>
      </c>
      <c r="AF49" s="26"/>
      <c r="AG49">
        <f t="shared" si="2"/>
        <v>1134.8239889877004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-90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6.8259332023575645</v>
      </c>
      <c r="F50">
        <f>GT_Spot!Q50</f>
        <v>0</v>
      </c>
      <c r="G50">
        <f>PPCL_NG!Q50</f>
        <v>19.28</v>
      </c>
      <c r="H50">
        <f>PPCL_Spot!Q50</f>
        <v>5.79</v>
      </c>
      <c r="I50">
        <f>Bawana_NG!Q50</f>
        <v>41.451911459534244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599.12842528982219</v>
      </c>
      <c r="P50" s="77">
        <v>32.697968313140734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142.07</v>
      </c>
      <c r="U50" s="78">
        <f>SUMPRODUCT(LTA!F50:AJ50,LTA!F$102:AJ$102,LTA!F$104:AJ$104)</f>
        <v>90.02000000000001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285.98000000000008</v>
      </c>
      <c r="AB50" s="117">
        <f>-STOA!O50</f>
        <v>0</v>
      </c>
      <c r="AC50">
        <f t="shared" si="0"/>
        <v>11.839411411339277</v>
      </c>
      <c r="AD50">
        <f t="shared" si="1"/>
        <v>1142.7048268535152</v>
      </c>
      <c r="AE50">
        <f>'IDT-1'!C50</f>
        <v>0</v>
      </c>
      <c r="AF50" s="26"/>
      <c r="AG50">
        <f t="shared" si="2"/>
        <v>1142.7048268535152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-95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6.8259332023575645</v>
      </c>
      <c r="F51">
        <f>GT_Spot!Q51</f>
        <v>0</v>
      </c>
      <c r="G51">
        <f>PPCL_NG!Q51</f>
        <v>19.28</v>
      </c>
      <c r="H51">
        <f>PPCL_Spot!Q51</f>
        <v>5.79</v>
      </c>
      <c r="I51">
        <f>Bawana_NG!Q51</f>
        <v>41.451911459534244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599.12345526731804</v>
      </c>
      <c r="P51" s="77">
        <v>32.697968313140734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152.99</v>
      </c>
      <c r="U51" s="78">
        <f>SUMPRODUCT(LTA!F51:AJ51,LTA!F$102:AJ$102,LTA!F$104:AJ$104)</f>
        <v>90.65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285.98000000000008</v>
      </c>
      <c r="AB51" s="117">
        <f>-STOA!O51</f>
        <v>0</v>
      </c>
      <c r="AC51">
        <f t="shared" si="0"/>
        <v>11.825592017352704</v>
      </c>
      <c r="AD51">
        <f t="shared" si="1"/>
        <v>1167.2636762249981</v>
      </c>
      <c r="AE51">
        <f>'IDT-1'!C51</f>
        <v>0</v>
      </c>
      <c r="AF51" s="26"/>
      <c r="AG51">
        <f t="shared" si="2"/>
        <v>1167.2636762249981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-82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6.8259332023575645</v>
      </c>
      <c r="F52">
        <f>GT_Spot!Q52</f>
        <v>0</v>
      </c>
      <c r="G52">
        <f>PPCL_NG!Q52</f>
        <v>19.28</v>
      </c>
      <c r="H52">
        <f>PPCL_Spot!Q52</f>
        <v>5.79</v>
      </c>
      <c r="I52">
        <f>Bawana_NG!Q52</f>
        <v>41.451911459534244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599.1291003026879</v>
      </c>
      <c r="P52" s="77">
        <v>32.697968313140734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152.59</v>
      </c>
      <c r="U52" s="78">
        <f>SUMPRODUCT(LTA!F52:AJ52,LTA!F$102:AJ$102,LTA!F$104:AJ$104)</f>
        <v>90.81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285.98000000000008</v>
      </c>
      <c r="AB52" s="117">
        <f>-STOA!O52</f>
        <v>0</v>
      </c>
      <c r="AC52">
        <f t="shared" si="0"/>
        <v>11.805773438619566</v>
      </c>
      <c r="AD52">
        <f t="shared" si="1"/>
        <v>1169.0491398391009</v>
      </c>
      <c r="AE52">
        <f>'IDT-1'!C52</f>
        <v>0</v>
      </c>
      <c r="AF52" s="26"/>
      <c r="AG52">
        <f t="shared" si="2"/>
        <v>1169.0491398391009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-80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6.6036548223350255</v>
      </c>
      <c r="F53">
        <f>GT_Spot!Q53</f>
        <v>0</v>
      </c>
      <c r="G53">
        <f>PPCL_NG!Q53</f>
        <v>19.28</v>
      </c>
      <c r="H53">
        <f>PPCL_Spot!Q53</f>
        <v>5.79</v>
      </c>
      <c r="I53">
        <f>Bawana_NG!Q53</f>
        <v>41.451911459534244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599.05985422517938</v>
      </c>
      <c r="P53" s="77">
        <v>32.69737391583682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149.29000000000002</v>
      </c>
      <c r="U53" s="78">
        <f>SUMPRODUCT(LTA!F53:AJ53,LTA!F$102:AJ$102,LTA!F$104:AJ$104)</f>
        <v>91.15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285.98000000000008</v>
      </c>
      <c r="AB53" s="117">
        <f>-STOA!O53</f>
        <v>0</v>
      </c>
      <c r="AC53">
        <f t="shared" si="0"/>
        <v>11.954717343140926</v>
      </c>
      <c r="AD53">
        <f t="shared" si="1"/>
        <v>1145.6480770797448</v>
      </c>
      <c r="AE53">
        <f>'IDT-1'!C53</f>
        <v>0</v>
      </c>
      <c r="AF53" s="26"/>
      <c r="AG53">
        <f t="shared" si="2"/>
        <v>1145.6480770797448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-100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6.6036548223350255</v>
      </c>
      <c r="F54">
        <f>GT_Spot!Q54</f>
        <v>0</v>
      </c>
      <c r="G54">
        <f>PPCL_NG!Q54</f>
        <v>19.28</v>
      </c>
      <c r="H54">
        <f>PPCL_Spot!Q54</f>
        <v>5.79</v>
      </c>
      <c r="I54">
        <f>Bawana_NG!Q54</f>
        <v>41.451911459534244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599.05982558894289</v>
      </c>
      <c r="P54" s="77">
        <v>32.69737391583682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148.42000000000002</v>
      </c>
      <c r="U54" s="78">
        <f>SUMPRODUCT(LTA!F54:AJ54,LTA!F$102:AJ$102,LTA!F$104:AJ$104)</f>
        <v>90.93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285.98000000000008</v>
      </c>
      <c r="AB54" s="117">
        <f>-STOA!O54</f>
        <v>0</v>
      </c>
      <c r="AC54">
        <f t="shared" si="0"/>
        <v>11.98951572875302</v>
      </c>
      <c r="AD54">
        <f t="shared" si="1"/>
        <v>1139.5232500578959</v>
      </c>
      <c r="AE54">
        <f>'IDT-1'!C54</f>
        <v>0</v>
      </c>
      <c r="AF54" s="26"/>
      <c r="AG54">
        <f t="shared" si="2"/>
        <v>1139.5232500578959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-105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6.6036548223350255</v>
      </c>
      <c r="F55">
        <f>GT_Spot!Q55</f>
        <v>0</v>
      </c>
      <c r="G55">
        <f>PPCL_NG!Q55</f>
        <v>19.28</v>
      </c>
      <c r="H55">
        <f>PPCL_Spot!Q55</f>
        <v>5.14</v>
      </c>
      <c r="I55">
        <f>Bawana_NG!Q55</f>
        <v>41.451911459534244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599.21709140117946</v>
      </c>
      <c r="P55" s="77">
        <v>32.69737391583682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141.23000000000002</v>
      </c>
      <c r="U55" s="78">
        <f>SUMPRODUCT(LTA!F55:AJ55,LTA!F$102:AJ$102,LTA!F$104:AJ$104)</f>
        <v>91.13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285.98000000000008</v>
      </c>
      <c r="AB55" s="117">
        <f>-STOA!O55</f>
        <v>0</v>
      </c>
      <c r="AC55">
        <f t="shared" si="0"/>
        <v>12.145620855955586</v>
      </c>
      <c r="AD55">
        <f t="shared" si="1"/>
        <v>1106.8844107429302</v>
      </c>
      <c r="AE55">
        <f>'IDT-1'!C55</f>
        <v>0</v>
      </c>
      <c r="AF55" s="26"/>
      <c r="AG55">
        <f t="shared" si="2"/>
        <v>1106.8844107429302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-130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6.6036548223350255</v>
      </c>
      <c r="F56">
        <f>GT_Spot!Q56</f>
        <v>0</v>
      </c>
      <c r="G56">
        <f>PPCL_NG!Q56</f>
        <v>19.28</v>
      </c>
      <c r="H56">
        <f>PPCL_Spot!Q56</f>
        <v>5.14</v>
      </c>
      <c r="I56">
        <f>Bawana_NG!Q56</f>
        <v>41.451911459534244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599.8411060412127</v>
      </c>
      <c r="P56" s="77">
        <v>32.69737391583682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140.18</v>
      </c>
      <c r="U56" s="78">
        <f>SUMPRODUCT(LTA!F56:AJ56,LTA!F$102:AJ$102,LTA!F$104:AJ$104)</f>
        <v>91.800000000000011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285.98000000000008</v>
      </c>
      <c r="AB56" s="117">
        <f>-STOA!O56</f>
        <v>0</v>
      </c>
      <c r="AC56">
        <f t="shared" si="0"/>
        <v>12.192158822398856</v>
      </c>
      <c r="AD56">
        <f t="shared" si="1"/>
        <v>1102.08188741652</v>
      </c>
      <c r="AE56">
        <f>'IDT-1'!C56</f>
        <v>0</v>
      </c>
      <c r="AF56" s="26"/>
      <c r="AG56">
        <f t="shared" si="2"/>
        <v>1102.08188741652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-135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8.6104316546762583</v>
      </c>
      <c r="F57">
        <f>GT_Spot!Q57</f>
        <v>0</v>
      </c>
      <c r="G57">
        <f>PPCL_NG!Q57</f>
        <v>19.28</v>
      </c>
      <c r="H57">
        <f>PPCL_Spot!Q57</f>
        <v>20</v>
      </c>
      <c r="I57">
        <f>Bawana_NG!Q57</f>
        <v>41.451911459534244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599.84113467744908</v>
      </c>
      <c r="P57" s="77">
        <v>32.69737391583682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139</v>
      </c>
      <c r="U57" s="78">
        <f>SUMPRODUCT(LTA!F57:AJ57,LTA!F$102:AJ$102,LTA!F$104:AJ$104)</f>
        <v>91.67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285.98000000000008</v>
      </c>
      <c r="AB57" s="117">
        <f>-STOA!O57</f>
        <v>0</v>
      </c>
      <c r="AC57">
        <f t="shared" si="0"/>
        <v>12.195886797689408</v>
      </c>
      <c r="AD57">
        <f t="shared" si="1"/>
        <v>1132.634964909807</v>
      </c>
      <c r="AE57">
        <f>'IDT-1'!C57</f>
        <v>0</v>
      </c>
      <c r="AF57" s="26"/>
      <c r="AG57">
        <f t="shared" si="2"/>
        <v>1132.634964909807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-120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8.6104316546762583</v>
      </c>
      <c r="F58">
        <f>GT_Spot!Q58</f>
        <v>0</v>
      </c>
      <c r="G58">
        <f>PPCL_NG!Q58</f>
        <v>19.28</v>
      </c>
      <c r="H58">
        <f>PPCL_Spot!Q58</f>
        <v>20</v>
      </c>
      <c r="I58">
        <f>Bawana_NG!Q58</f>
        <v>41.451911459534244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599.8411060412127</v>
      </c>
      <c r="P58" s="77">
        <v>32.69737391583682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137.72</v>
      </c>
      <c r="U58" s="78">
        <f>SUMPRODUCT(LTA!F58:AJ58,LTA!F$102:AJ$102,LTA!F$104:AJ$104)</f>
        <v>92.080000000000013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285.98000000000008</v>
      </c>
      <c r="AB58" s="117">
        <f>-STOA!O58</f>
        <v>0</v>
      </c>
      <c r="AC58">
        <f t="shared" si="0"/>
        <v>12.099449270468575</v>
      </c>
      <c r="AD58">
        <f t="shared" si="1"/>
        <v>1141.8613738007916</v>
      </c>
      <c r="AE58">
        <f>'IDT-1'!C58</f>
        <v>0</v>
      </c>
      <c r="AF58" s="26"/>
      <c r="AG58">
        <f t="shared" si="2"/>
        <v>1141.8613738007916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-110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6.5679764243614933</v>
      </c>
      <c r="F59">
        <f>GT_Spot!Q59</f>
        <v>0</v>
      </c>
      <c r="G59">
        <f>PPCL_NG!Q59</f>
        <v>19.28</v>
      </c>
      <c r="H59">
        <f>PPCL_Spot!Q59</f>
        <v>5.14</v>
      </c>
      <c r="I59">
        <f>Bawana_NG!Q59</f>
        <v>41.451911459534244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601.69971087754607</v>
      </c>
      <c r="P59" s="77">
        <v>32.69737391583682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135.12</v>
      </c>
      <c r="U59" s="78">
        <f>SUMPRODUCT(LTA!F59:AJ59,LTA!F$102:AJ$102,LTA!F$104:AJ$104)</f>
        <v>91.78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305.31000000000006</v>
      </c>
      <c r="AB59" s="117">
        <f>-STOA!O59</f>
        <v>0</v>
      </c>
      <c r="AC59">
        <f t="shared" si="0"/>
        <v>11.71213164850275</v>
      </c>
      <c r="AD59">
        <f t="shared" si="1"/>
        <v>1188.634841028776</v>
      </c>
      <c r="AE59">
        <f>'IDT-1'!C59</f>
        <v>0</v>
      </c>
      <c r="AF59" s="26"/>
      <c r="AG59">
        <f t="shared" si="2"/>
        <v>1188.634841028776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-65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6.5679764243614933</v>
      </c>
      <c r="F60">
        <f>GT_Spot!Q60</f>
        <v>0</v>
      </c>
      <c r="G60">
        <f>PPCL_NG!Q60</f>
        <v>19.28</v>
      </c>
      <c r="H60">
        <f>PPCL_Spot!Q60</f>
        <v>5.14</v>
      </c>
      <c r="I60">
        <f>Bawana_NG!Q60</f>
        <v>41.451911459534244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601.69968224130957</v>
      </c>
      <c r="P60" s="77">
        <v>32.69737391583682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133.57999999999998</v>
      </c>
      <c r="U60" s="78">
        <f>SUMPRODUCT(LTA!F60:AJ60,LTA!F$102:AJ$102,LTA!F$104:AJ$104)</f>
        <v>91.740000000000009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305.31000000000006</v>
      </c>
      <c r="AB60" s="117">
        <f>-STOA!O60</f>
        <v>0</v>
      </c>
      <c r="AC60">
        <f t="shared" si="0"/>
        <v>11.831399309336799</v>
      </c>
      <c r="AD60">
        <f t="shared" si="1"/>
        <v>1171.9355447317055</v>
      </c>
      <c r="AE60">
        <f>'IDT-1'!C60</f>
        <v>0</v>
      </c>
      <c r="AF60" s="26"/>
      <c r="AG60">
        <f t="shared" si="2"/>
        <v>1171.9355447317055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-80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6.5679764243614933</v>
      </c>
      <c r="F61">
        <f>GT_Spot!Q61</f>
        <v>0</v>
      </c>
      <c r="G61">
        <f>PPCL_NG!Q61</f>
        <v>19.28</v>
      </c>
      <c r="H61">
        <f>PPCL_Spot!Q61</f>
        <v>5.14</v>
      </c>
      <c r="I61">
        <f>Bawana_NG!Q61</f>
        <v>41.451911459534244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600.355721131942</v>
      </c>
      <c r="P61" s="77">
        <v>32.69737391583682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131.05000000000001</v>
      </c>
      <c r="U61" s="78">
        <f>SUMPRODUCT(LTA!F61:AJ61,LTA!F$102:AJ$102,LTA!F$104:AJ$104)</f>
        <v>92.38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304.71000000000004</v>
      </c>
      <c r="AB61" s="117">
        <f>-STOA!O61</f>
        <v>0</v>
      </c>
      <c r="AC61">
        <f t="shared" si="0"/>
        <v>11.930832364407291</v>
      </c>
      <c r="AD61">
        <f t="shared" si="1"/>
        <v>1153.0021505672671</v>
      </c>
      <c r="AE61">
        <f>'IDT-1'!C61</f>
        <v>0</v>
      </c>
      <c r="AF61" s="26"/>
      <c r="AG61">
        <f t="shared" si="2"/>
        <v>1153.0021505672671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-95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6.5679764243614933</v>
      </c>
      <c r="F62">
        <f>GT_Spot!Q62</f>
        <v>0</v>
      </c>
      <c r="G62">
        <f>PPCL_NG!Q62</f>
        <v>19.28</v>
      </c>
      <c r="H62">
        <f>PPCL_Spot!Q62</f>
        <v>5.14</v>
      </c>
      <c r="I62">
        <f>Bawana_NG!Q62</f>
        <v>41.451911459534244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600.34461223293738</v>
      </c>
      <c r="P62" s="77">
        <v>32.69737391583682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128.5</v>
      </c>
      <c r="U62" s="78">
        <f>SUMPRODUCT(LTA!F62:AJ62,LTA!F$102:AJ$102,LTA!F$104:AJ$104)</f>
        <v>141.97999999999999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304.71000000000004</v>
      </c>
      <c r="AB62" s="117">
        <f>-STOA!O62</f>
        <v>0</v>
      </c>
      <c r="AC62">
        <f t="shared" si="0"/>
        <v>12.389165243707026</v>
      </c>
      <c r="AD62">
        <f t="shared" si="1"/>
        <v>1194.5827087889627</v>
      </c>
      <c r="AE62">
        <f>'IDT-1'!C62</f>
        <v>0</v>
      </c>
      <c r="AF62" s="26"/>
      <c r="AG62">
        <f t="shared" si="2"/>
        <v>1194.5827087889627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-100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8.6104316546762583</v>
      </c>
      <c r="F63">
        <f>GT_Spot!Q63</f>
        <v>0</v>
      </c>
      <c r="G63">
        <f>PPCL_NG!Q63</f>
        <v>19.28</v>
      </c>
      <c r="H63">
        <f>PPCL_Spot!Q63</f>
        <v>17</v>
      </c>
      <c r="I63">
        <f>Bawana_NG!Q63</f>
        <v>41.451911459534244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597.91744185230118</v>
      </c>
      <c r="P63" s="77">
        <v>32.69737391583682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126.02999999999999</v>
      </c>
      <c r="U63" s="78">
        <f>SUMPRODUCT(LTA!F63:AJ63,LTA!F$102:AJ$102,LTA!F$104:AJ$104)</f>
        <v>141.03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303.21000000000004</v>
      </c>
      <c r="AB63" s="117">
        <f>-STOA!O63</f>
        <v>0</v>
      </c>
      <c r="AC63">
        <f t="shared" si="0"/>
        <v>12.491242387995175</v>
      </c>
      <c r="AD63">
        <f t="shared" si="1"/>
        <v>1196.0359164943532</v>
      </c>
      <c r="AE63">
        <f>'IDT-1'!C63</f>
        <v>0</v>
      </c>
      <c r="AF63" s="26"/>
      <c r="AG63">
        <f t="shared" si="2"/>
        <v>1196.0359164943532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-105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8.6104316546762583</v>
      </c>
      <c r="F64">
        <f>GT_Spot!Q64</f>
        <v>0</v>
      </c>
      <c r="G64">
        <f>PPCL_NG!Q64</f>
        <v>19.28</v>
      </c>
      <c r="H64">
        <f>PPCL_Spot!Q64</f>
        <v>17</v>
      </c>
      <c r="I64">
        <f>Bawana_NG!Q64</f>
        <v>41.451911459534244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597.90695790762754</v>
      </c>
      <c r="P64" s="77">
        <v>32.69737391583682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121.58</v>
      </c>
      <c r="U64" s="78">
        <f>SUMPRODUCT(LTA!F64:AJ64,LTA!F$102:AJ$102,LTA!F$104:AJ$104)</f>
        <v>140.88999999999999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303.21000000000004</v>
      </c>
      <c r="AB64" s="117">
        <f>-STOA!O64</f>
        <v>0</v>
      </c>
      <c r="AC64">
        <f t="shared" si="0"/>
        <v>12.361976854060094</v>
      </c>
      <c r="AD64">
        <f t="shared" si="1"/>
        <v>1201.5646980836148</v>
      </c>
      <c r="AE64">
        <f>'IDT-1'!C64</f>
        <v>0</v>
      </c>
      <c r="AF64" s="26"/>
      <c r="AG64">
        <f t="shared" si="2"/>
        <v>1201.5646980836148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-95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8.6104316546762583</v>
      </c>
      <c r="F65">
        <f>GT_Spot!Q65</f>
        <v>0</v>
      </c>
      <c r="G65">
        <f>PPCL_NG!Q65</f>
        <v>19.28</v>
      </c>
      <c r="H65">
        <f>PPCL_Spot!Q65</f>
        <v>21.62</v>
      </c>
      <c r="I65">
        <f>Bawana_NG!Q65</f>
        <v>41.451911459534244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597.91744185230118</v>
      </c>
      <c r="P65" s="77">
        <v>31.600000000000005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117.14</v>
      </c>
      <c r="U65" s="78">
        <f>SUMPRODUCT(LTA!F65:AJ65,LTA!F$102:AJ$102,LTA!F$104:AJ$104)</f>
        <v>109.33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301.71000000000004</v>
      </c>
      <c r="AB65" s="117">
        <f>-STOA!O65</f>
        <v>0</v>
      </c>
      <c r="AC65">
        <f t="shared" si="0"/>
        <v>11.219646107705303</v>
      </c>
      <c r="AD65">
        <f t="shared" si="1"/>
        <v>1263.7401388588064</v>
      </c>
      <c r="AE65">
        <f>'IDT-1'!C65</f>
        <v>0</v>
      </c>
      <c r="AF65" s="26"/>
      <c r="AG65">
        <f t="shared" si="2"/>
        <v>1263.7401388588064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8.6104316546762583</v>
      </c>
      <c r="F66">
        <f>GT_Spot!Q66</f>
        <v>0</v>
      </c>
      <c r="G66">
        <f>PPCL_NG!Q66</f>
        <v>19.28</v>
      </c>
      <c r="H66">
        <f>PPCL_Spot!Q66</f>
        <v>21.62</v>
      </c>
      <c r="I66">
        <f>Bawana_NG!Q66</f>
        <v>41.451911459534244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597.90062510832081</v>
      </c>
      <c r="P66" s="77">
        <v>31.600000000000005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112.65</v>
      </c>
      <c r="U66" s="78">
        <f>SUMPRODUCT(LTA!F66:AJ66,LTA!F$102:AJ$102,LTA!F$104:AJ$104)</f>
        <v>95.02000000000001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299.31000000000006</v>
      </c>
      <c r="AB66" s="117">
        <f>-STOA!O66</f>
        <v>0</v>
      </c>
      <c r="AC66">
        <f t="shared" si="0"/>
        <v>11.032938120358276</v>
      </c>
      <c r="AD66">
        <f t="shared" si="1"/>
        <v>1242.7100301021731</v>
      </c>
      <c r="AE66">
        <f>'IDT-1'!C66</f>
        <v>0</v>
      </c>
      <c r="AF66" s="26"/>
      <c r="AG66">
        <f t="shared" si="2"/>
        <v>1242.7100301021731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8.6104316546762583</v>
      </c>
      <c r="F67">
        <f>GT_Spot!Q67</f>
        <v>0</v>
      </c>
      <c r="G67">
        <f>PPCL_NG!Q67</f>
        <v>19.28</v>
      </c>
      <c r="H67">
        <f>PPCL_Spot!Q67</f>
        <v>12</v>
      </c>
      <c r="I67">
        <f>Bawana_NG!Q67</f>
        <v>41.451911459534244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599.07188303253702</v>
      </c>
      <c r="P67" s="77">
        <v>31.600000000000005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102.87</v>
      </c>
      <c r="U67" s="78">
        <f>SUMPRODUCT(LTA!F67:AJ67,LTA!F$102:AJ$102,LTA!F$104:AJ$104)</f>
        <v>95.1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297.21000000000004</v>
      </c>
      <c r="AB67" s="117">
        <f>-STOA!O67</f>
        <v>0</v>
      </c>
      <c r="AC67">
        <f t="shared" si="0"/>
        <v>11.06735719009138</v>
      </c>
      <c r="AD67">
        <f t="shared" si="1"/>
        <v>1246.5868689566564</v>
      </c>
      <c r="AE67">
        <f>'IDT-1'!C67</f>
        <v>0</v>
      </c>
      <c r="AF67" s="26"/>
      <c r="AG67">
        <f t="shared" si="2"/>
        <v>1246.5868689566564</v>
      </c>
      <c r="AI67" s="75">
        <f>PXIL!I67</f>
        <v>0</v>
      </c>
      <c r="AJ67" s="75">
        <f>PXIL!O67</f>
        <v>0</v>
      </c>
      <c r="AK67" s="75">
        <f>RTM_IEX!I67</f>
        <v>24.16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8.6104316546762583</v>
      </c>
      <c r="F68">
        <f>GT_Spot!Q68</f>
        <v>0</v>
      </c>
      <c r="G68">
        <f>PPCL_NG!Q68</f>
        <v>19.28</v>
      </c>
      <c r="H68">
        <f>PPCL_Spot!Q68</f>
        <v>12</v>
      </c>
      <c r="I68">
        <f>Bawana_NG!Q68</f>
        <v>41.451911459534244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598.84871702159819</v>
      </c>
      <c r="P68" s="77">
        <v>31.600000000000005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92.93</v>
      </c>
      <c r="U68" s="78">
        <f>SUMPRODUCT(LTA!F68:AJ68,LTA!F$102:AJ$102,LTA!F$104:AJ$104)</f>
        <v>95.039999999999992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295.71000000000004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11.006785329195118</v>
      </c>
      <c r="AD68">
        <f t="shared" ref="AD68:AD98" si="4">SUM(B68:AB68,AI68:AR68)-AC68</f>
        <v>1239.7642748066137</v>
      </c>
      <c r="AE68">
        <f>'IDT-1'!C68</f>
        <v>0</v>
      </c>
      <c r="AF68" s="26"/>
      <c r="AG68">
        <f t="shared" ref="AG68:AG98" si="5">SUM(AD68:AF68)</f>
        <v>1239.7642748066137</v>
      </c>
      <c r="AI68" s="75">
        <f>PXIL!I68</f>
        <v>0</v>
      </c>
      <c r="AJ68" s="75">
        <f>PXIL!O68</f>
        <v>0</v>
      </c>
      <c r="AK68" s="75">
        <f>RTM_IEX!I68</f>
        <v>29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13.402225913621262</v>
      </c>
      <c r="F69">
        <f>GT_Spot!Q69</f>
        <v>0</v>
      </c>
      <c r="G69">
        <f>PPCL_NG!Q69</f>
        <v>19.28</v>
      </c>
      <c r="H69">
        <f>PPCL_Spot!Q69</f>
        <v>5.14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621.43805782140521</v>
      </c>
      <c r="P69" s="77">
        <v>31.600000000000005</v>
      </c>
      <c r="Q69" s="77">
        <v>0</v>
      </c>
      <c r="R69" s="80">
        <v>26.05</v>
      </c>
      <c r="S69" s="80">
        <v>0</v>
      </c>
      <c r="T69" s="78">
        <f>SUMPRODUCT(LTA!F69:AJ69,LTA!F$101:AJ$101,LTA!F$104:AJ$104)</f>
        <v>82.87</v>
      </c>
      <c r="U69" s="78">
        <f>SUMPRODUCT(LTA!F69:AJ69,LTA!F$102:AJ$102,LTA!F$104:AJ$104)</f>
        <v>104.66999999999999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294.81000000000006</v>
      </c>
      <c r="AB69" s="117">
        <f>-STOA!O69</f>
        <v>0</v>
      </c>
      <c r="AC69">
        <f t="shared" si="3"/>
        <v>11.081567772090187</v>
      </c>
      <c r="AD69">
        <f t="shared" si="4"/>
        <v>1228.0987159629362</v>
      </c>
      <c r="AE69">
        <f>'IDT-1'!C69</f>
        <v>0</v>
      </c>
      <c r="AF69" s="26"/>
      <c r="AG69">
        <f t="shared" si="5"/>
        <v>1228.0987159629362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9.3966903914590727</v>
      </c>
      <c r="F70">
        <f>GT_Spot!Q70</f>
        <v>0</v>
      </c>
      <c r="G70">
        <f>PPCL_NG!Q70</f>
        <v>19.28</v>
      </c>
      <c r="H70">
        <f>PPCL_Spot!Q70</f>
        <v>5.14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617.02018701703764</v>
      </c>
      <c r="P70" s="77">
        <v>31.600000000000005</v>
      </c>
      <c r="Q70" s="77">
        <v>0</v>
      </c>
      <c r="R70" s="80">
        <v>25.86</v>
      </c>
      <c r="S70" s="80">
        <v>0</v>
      </c>
      <c r="T70" s="78">
        <f>SUMPRODUCT(LTA!F70:AJ70,LTA!F$101:AJ$101,LTA!F$104:AJ$104)</f>
        <v>72.81</v>
      </c>
      <c r="U70" s="78">
        <f>SUMPRODUCT(LTA!F70:AJ70,LTA!F$102:AJ$102,LTA!F$104:AJ$104)</f>
        <v>100.94999999999999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292.71000000000004</v>
      </c>
      <c r="AB70" s="117">
        <f>-STOA!O70</f>
        <v>0</v>
      </c>
      <c r="AC70">
        <f t="shared" si="3"/>
        <v>10.777244521194774</v>
      </c>
      <c r="AD70">
        <f t="shared" si="4"/>
        <v>1213.9096328873022</v>
      </c>
      <c r="AE70">
        <f>'IDT-1'!C70</f>
        <v>0</v>
      </c>
      <c r="AF70" s="26"/>
      <c r="AG70">
        <f t="shared" si="5"/>
        <v>1213.9096328873022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9.3966903914590727</v>
      </c>
      <c r="F71">
        <f>GT_Spot!Q71</f>
        <v>0</v>
      </c>
      <c r="G71">
        <f>PPCL_NG!Q71</f>
        <v>19.28</v>
      </c>
      <c r="H71">
        <f>PPCL_Spot!Q71</f>
        <v>5.14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605.64553972647332</v>
      </c>
      <c r="P71" s="77">
        <v>31.6</v>
      </c>
      <c r="Q71" s="77">
        <v>0</v>
      </c>
      <c r="R71" s="80">
        <v>25.703827822460532</v>
      </c>
      <c r="S71" s="80">
        <v>0</v>
      </c>
      <c r="T71" s="78">
        <f>SUMPRODUCT(LTA!F71:AJ71,LTA!F$101:AJ$101,LTA!F$104:AJ$104)</f>
        <v>64.069999999999993</v>
      </c>
      <c r="U71" s="78">
        <f>SUMPRODUCT(LTA!F71:AJ71,LTA!F$102:AJ$102,LTA!F$104:AJ$104)</f>
        <v>100.81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291.21000000000004</v>
      </c>
      <c r="AB71" s="117">
        <f>-STOA!O71</f>
        <v>0</v>
      </c>
      <c r="AC71">
        <f t="shared" si="3"/>
        <v>10.895163773152294</v>
      </c>
      <c r="AD71">
        <f t="shared" si="4"/>
        <v>1156.8808941672407</v>
      </c>
      <c r="AE71">
        <f>'IDT-1'!C71</f>
        <v>0</v>
      </c>
      <c r="AF71" s="26"/>
      <c r="AG71">
        <f t="shared" si="5"/>
        <v>1156.8808941672407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12.240871111111112</v>
      </c>
      <c r="F72">
        <f>GT_Spot!Q72</f>
        <v>0</v>
      </c>
      <c r="G72">
        <f>PPCL_NG!Q72</f>
        <v>19.28</v>
      </c>
      <c r="H72">
        <f>PPCL_Spot!Q72</f>
        <v>22.852858481724461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605.64553972647332</v>
      </c>
      <c r="P72" s="77">
        <v>31.6</v>
      </c>
      <c r="Q72" s="77">
        <v>0</v>
      </c>
      <c r="R72" s="80">
        <v>25.62</v>
      </c>
      <c r="S72" s="80">
        <v>0</v>
      </c>
      <c r="T72" s="78">
        <f>SUMPRODUCT(LTA!F72:AJ72,LTA!F$101:AJ$101,LTA!F$104:AJ$104)</f>
        <v>55</v>
      </c>
      <c r="U72" s="78">
        <f>SUMPRODUCT(LTA!F72:AJ72,LTA!F$102:AJ$102,LTA!F$104:AJ$104)</f>
        <v>110.32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288.21000000000004</v>
      </c>
      <c r="AB72" s="117">
        <f>-STOA!O72</f>
        <v>0</v>
      </c>
      <c r="AC72">
        <f t="shared" si="3"/>
        <v>10.74206557000992</v>
      </c>
      <c r="AD72">
        <f t="shared" si="4"/>
        <v>1209.947203749299</v>
      </c>
      <c r="AE72">
        <f>'IDT-1'!C72</f>
        <v>0</v>
      </c>
      <c r="AF72" s="26"/>
      <c r="AG72">
        <f t="shared" si="5"/>
        <v>1209.947203749299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12.240871111111112</v>
      </c>
      <c r="F73">
        <f>GT_Spot!Q73</f>
        <v>0</v>
      </c>
      <c r="G73">
        <f>PPCL_NG!Q73</f>
        <v>19.28</v>
      </c>
      <c r="H73">
        <f>PPCL_Spot!Q73</f>
        <v>22.852858481724461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626.68225442124822</v>
      </c>
      <c r="P73" s="77">
        <v>31.6</v>
      </c>
      <c r="Q73" s="77">
        <v>0</v>
      </c>
      <c r="R73" s="80">
        <v>18.759999999999998</v>
      </c>
      <c r="S73" s="80">
        <v>0</v>
      </c>
      <c r="T73" s="78">
        <f>SUMPRODUCT(LTA!F73:AJ73,LTA!F$101:AJ$101,LTA!F$104:AJ$104)</f>
        <v>45.75</v>
      </c>
      <c r="U73" s="78">
        <f>SUMPRODUCT(LTA!F73:AJ73,LTA!F$102:AJ$102,LTA!F$104:AJ$104)</f>
        <v>86.199999999999989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285.81000000000006</v>
      </c>
      <c r="AB73" s="117">
        <f>-STOA!O73</f>
        <v>0</v>
      </c>
      <c r="AC73">
        <f t="shared" si="3"/>
        <v>10.63714065932394</v>
      </c>
      <c r="AD73">
        <f t="shared" si="4"/>
        <v>1198.1288433547602</v>
      </c>
      <c r="AE73">
        <f>'IDT-1'!C73</f>
        <v>0</v>
      </c>
      <c r="AF73" s="26"/>
      <c r="AG73">
        <f t="shared" si="5"/>
        <v>1198.1288433547602</v>
      </c>
      <c r="AI73" s="75">
        <f>PXIL!I73</f>
        <v>0</v>
      </c>
      <c r="AJ73" s="75">
        <f>PXIL!O73</f>
        <v>0</v>
      </c>
      <c r="AK73" s="75">
        <f>RTM_IEX!I73</f>
        <v>9.67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12.240871111111112</v>
      </c>
      <c r="F74">
        <f>GT_Spot!Q74</f>
        <v>0</v>
      </c>
      <c r="G74">
        <f>PPCL_NG!Q74</f>
        <v>19.28</v>
      </c>
      <c r="H74">
        <f>PPCL_Spot!Q74</f>
        <v>22.852858481724461</v>
      </c>
      <c r="I74">
        <f>Bawana_NG!Q74</f>
        <v>41.451911459534244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626.68161378392494</v>
      </c>
      <c r="P74" s="77">
        <v>31.6</v>
      </c>
      <c r="Q74" s="77">
        <v>0</v>
      </c>
      <c r="R74" s="80">
        <v>9.41</v>
      </c>
      <c r="S74" s="80">
        <v>0</v>
      </c>
      <c r="T74" s="78">
        <f>SUMPRODUCT(LTA!F74:AJ74,LTA!F$101:AJ$101,LTA!F$104:AJ$104)</f>
        <v>38.42</v>
      </c>
      <c r="U74" s="78">
        <f>SUMPRODUCT(LTA!F74:AJ74,LTA!F$102:AJ$102,LTA!F$104:AJ$104)</f>
        <v>105.35999999999999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283.71000000000004</v>
      </c>
      <c r="AB74" s="117">
        <f>-STOA!O74</f>
        <v>0</v>
      </c>
      <c r="AC74">
        <f t="shared" si="3"/>
        <v>10.608463842559393</v>
      </c>
      <c r="AD74">
        <f t="shared" si="4"/>
        <v>1194.8987909937355</v>
      </c>
      <c r="AE74">
        <f>'IDT-1'!C74</f>
        <v>0</v>
      </c>
      <c r="AF74" s="26"/>
      <c r="AG74">
        <f t="shared" si="5"/>
        <v>1194.8987909937355</v>
      </c>
      <c r="AI74" s="75">
        <f>PXIL!I74</f>
        <v>0</v>
      </c>
      <c r="AJ74" s="75">
        <f>PXIL!O74</f>
        <v>0</v>
      </c>
      <c r="AK74" s="75">
        <f>RTM_IEX!I74</f>
        <v>14.5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12.306097777777779</v>
      </c>
      <c r="F75">
        <f>GT_Spot!Q75</f>
        <v>0</v>
      </c>
      <c r="G75">
        <f>PPCL_NG!Q75</f>
        <v>19.28</v>
      </c>
      <c r="H75">
        <f>PPCL_Spot!Q75</f>
        <v>21.43</v>
      </c>
      <c r="I75">
        <f>Bawana_NG!Q75</f>
        <v>41.451911459534244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703.15717475888869</v>
      </c>
      <c r="P75" s="77">
        <v>31.6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29.21</v>
      </c>
      <c r="U75" s="78">
        <f>SUMPRODUCT(LTA!F75:AJ75,LTA!F$102:AJ$102,LTA!F$104:AJ$104)</f>
        <v>138.35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282.21000000000004</v>
      </c>
      <c r="AB75" s="117">
        <f>-STOA!O75</f>
        <v>0</v>
      </c>
      <c r="AC75">
        <f t="shared" si="3"/>
        <v>11.699063995276335</v>
      </c>
      <c r="AD75">
        <f t="shared" si="4"/>
        <v>1217.2961200009245</v>
      </c>
      <c r="AE75">
        <f>'IDT-1'!C75</f>
        <v>0</v>
      </c>
      <c r="AF75" s="26"/>
      <c r="AG75">
        <f t="shared" si="5"/>
        <v>1217.2961200009245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-50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12.306097777777779</v>
      </c>
      <c r="F76">
        <f>GT_Spot!Q76</f>
        <v>0</v>
      </c>
      <c r="G76">
        <f>PPCL_NG!Q76</f>
        <v>19.28</v>
      </c>
      <c r="H76">
        <f>PPCL_Spot!Q76</f>
        <v>21.43</v>
      </c>
      <c r="I76">
        <f>Bawana_NG!Q76</f>
        <v>41.451911459534244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706.5286064200593</v>
      </c>
      <c r="P76" s="77">
        <v>31.6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23.82</v>
      </c>
      <c r="U76" s="78">
        <f>SUMPRODUCT(LTA!F76:AJ76,LTA!F$102:AJ$102,LTA!F$104:AJ$104)</f>
        <v>138.30000000000001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280.71000000000004</v>
      </c>
      <c r="AB76" s="117">
        <f>-STOA!O76</f>
        <v>0</v>
      </c>
      <c r="AC76">
        <f t="shared" si="3"/>
        <v>11.445707405839753</v>
      </c>
      <c r="AD76">
        <f t="shared" si="4"/>
        <v>1238.9809082515317</v>
      </c>
      <c r="AE76">
        <f>'IDT-1'!C76</f>
        <v>-35</v>
      </c>
      <c r="AF76" s="26"/>
      <c r="AG76">
        <f t="shared" si="5"/>
        <v>1203.9809082515317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10.198470295268587</v>
      </c>
      <c r="F77">
        <f>GT_Spot!Q77</f>
        <v>0</v>
      </c>
      <c r="G77">
        <f>PPCL_NG!Q77</f>
        <v>19.28</v>
      </c>
      <c r="H77">
        <f>PPCL_Spot!Q77</f>
        <v>5.14</v>
      </c>
      <c r="I77">
        <f>Bawana_NG!Q77</f>
        <v>41.451911459534244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708.28507516918296</v>
      </c>
      <c r="P77" s="77">
        <v>31.6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10.129999999999999</v>
      </c>
      <c r="U77" s="78">
        <f>SUMPRODUCT(LTA!F77:AJ77,LTA!F$102:AJ$102,LTA!F$104:AJ$104)</f>
        <v>138.29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279.81000000000006</v>
      </c>
      <c r="AB77" s="117">
        <f>-STOA!O77</f>
        <v>0</v>
      </c>
      <c r="AC77">
        <f t="shared" si="3"/>
        <v>10.948832020931077</v>
      </c>
      <c r="AD77">
        <f t="shared" si="4"/>
        <v>1233.2366249030547</v>
      </c>
      <c r="AE77">
        <f>'IDT-1'!C77</f>
        <v>-40</v>
      </c>
      <c r="AF77" s="26"/>
      <c r="AG77">
        <f t="shared" si="5"/>
        <v>1193.2366249030547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10.198470295268587</v>
      </c>
      <c r="F78">
        <f>GT_Spot!Q78</f>
        <v>0</v>
      </c>
      <c r="G78">
        <f>PPCL_NG!Q78</f>
        <v>19.28</v>
      </c>
      <c r="H78">
        <f>PPCL_Spot!Q78</f>
        <v>5.14</v>
      </c>
      <c r="I78">
        <f>Bawana_NG!Q78</f>
        <v>41.451911459534244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712.37893001305883</v>
      </c>
      <c r="P78" s="77">
        <v>31.6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5.52</v>
      </c>
      <c r="U78" s="78">
        <f>SUMPRODUCT(LTA!F78:AJ78,LTA!F$102:AJ$102,LTA!F$104:AJ$104)</f>
        <v>137.91999999999999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279.21000000000004</v>
      </c>
      <c r="AB78" s="117">
        <f>-STOA!O78</f>
        <v>0</v>
      </c>
      <c r="AC78">
        <f t="shared" si="3"/>
        <v>10.935753943557183</v>
      </c>
      <c r="AD78">
        <f t="shared" si="4"/>
        <v>1231.7635578243046</v>
      </c>
      <c r="AE78">
        <f>'IDT-1'!C78</f>
        <v>-45</v>
      </c>
      <c r="AF78" s="26"/>
      <c r="AG78">
        <f t="shared" si="5"/>
        <v>1186.7635578243046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6.6007855973813427</v>
      </c>
      <c r="F79">
        <f>GT_Spot!Q79</f>
        <v>0</v>
      </c>
      <c r="G79">
        <f>PPCL_NG!Q79</f>
        <v>19.28</v>
      </c>
      <c r="H79">
        <f>PPCL_Spot!Q79</f>
        <v>5.14</v>
      </c>
      <c r="I79">
        <f>Bawana_NG!Q79</f>
        <v>41.451911459534244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719.00179815901333</v>
      </c>
      <c r="P79" s="77">
        <v>68.31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3.13</v>
      </c>
      <c r="U79" s="78">
        <f>SUMPRODUCT(LTA!F79:AJ79,LTA!F$102:AJ$102,LTA!F$104:AJ$104)</f>
        <v>137.22999999999999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277.62000000000006</v>
      </c>
      <c r="AB79" s="117">
        <f>-STOA!O79</f>
        <v>0</v>
      </c>
      <c r="AC79">
        <f t="shared" si="3"/>
        <v>11.421890108344082</v>
      </c>
      <c r="AD79">
        <f t="shared" si="4"/>
        <v>1246.3426051075849</v>
      </c>
      <c r="AE79">
        <f>'IDT-1'!C79</f>
        <v>-50</v>
      </c>
      <c r="AF79" s="26"/>
      <c r="AG79">
        <f t="shared" si="5"/>
        <v>1196.3426051075849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6.6007855973813427</v>
      </c>
      <c r="F80">
        <f>GT_Spot!Q80</f>
        <v>0</v>
      </c>
      <c r="G80">
        <f>PPCL_NG!Q80</f>
        <v>19.28</v>
      </c>
      <c r="H80">
        <f>PPCL_Spot!Q80</f>
        <v>5.14</v>
      </c>
      <c r="I80">
        <f>Bawana_NG!Q80</f>
        <v>41.451911459534244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727.43956944701335</v>
      </c>
      <c r="P80" s="77">
        <v>68.31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1.1499999999999999</v>
      </c>
      <c r="U80" s="78">
        <f>SUMPRODUCT(LTA!F80:AJ80,LTA!F$102:AJ$102,LTA!F$104:AJ$104)</f>
        <v>136.18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276.84000000000003</v>
      </c>
      <c r="AB80" s="117">
        <f>-STOA!O80</f>
        <v>0</v>
      </c>
      <c r="AC80">
        <f t="shared" si="3"/>
        <v>11.551395770900436</v>
      </c>
      <c r="AD80">
        <f t="shared" si="4"/>
        <v>1240.8408707330286</v>
      </c>
      <c r="AE80">
        <f>'IDT-1'!C80</f>
        <v>-55</v>
      </c>
      <c r="AF80" s="26"/>
      <c r="AG80">
        <f t="shared" si="5"/>
        <v>1185.8408707330286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6.6007855973813427</v>
      </c>
      <c r="F81">
        <f>GT_Spot!Q81</f>
        <v>0</v>
      </c>
      <c r="G81">
        <f>PPCL_NG!Q81</f>
        <v>19.28</v>
      </c>
      <c r="H81">
        <f>PPCL_Spot!Q81</f>
        <v>5.14</v>
      </c>
      <c r="I81">
        <f>Bawana_NG!Q81</f>
        <v>41.451911459534244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727.43956944701335</v>
      </c>
      <c r="P81" s="77">
        <v>68.31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0.37</v>
      </c>
      <c r="U81" s="78">
        <f>SUMPRODUCT(LTA!F81:AJ81,LTA!F$102:AJ$102,LTA!F$104:AJ$104)</f>
        <v>135.51999999999998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276.37000000000006</v>
      </c>
      <c r="AB81" s="117">
        <f>-STOA!O81</f>
        <v>0</v>
      </c>
      <c r="AC81">
        <f t="shared" si="3"/>
        <v>12.067275422232154</v>
      </c>
      <c r="AD81">
        <f t="shared" si="4"/>
        <v>1178.4149910816968</v>
      </c>
      <c r="AE81">
        <f>'IDT-1'!C81</f>
        <v>-35</v>
      </c>
      <c r="AF81" s="26"/>
      <c r="AG81">
        <f t="shared" si="5"/>
        <v>1143.4149910816968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-90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6.6007855973813427</v>
      </c>
      <c r="F82">
        <f>GT_Spot!Q82</f>
        <v>0</v>
      </c>
      <c r="G82">
        <f>PPCL_NG!Q82</f>
        <v>19.28</v>
      </c>
      <c r="H82">
        <f>PPCL_Spot!Q82</f>
        <v>5.14</v>
      </c>
      <c r="I82">
        <f>Bawana_NG!Q82</f>
        <v>41.451911459534244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727.43956944701335</v>
      </c>
      <c r="P82" s="77">
        <v>68.31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137.91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276.21000000000004</v>
      </c>
      <c r="AB82" s="117">
        <f>-STOA!O82</f>
        <v>0</v>
      </c>
      <c r="AC82">
        <f t="shared" si="3"/>
        <v>11.861690234177271</v>
      </c>
      <c r="AD82">
        <f t="shared" si="4"/>
        <v>1205.4805762697515</v>
      </c>
      <c r="AE82">
        <f>'IDT-1'!C82</f>
        <v>-25</v>
      </c>
      <c r="AF82" s="26"/>
      <c r="AG82">
        <f t="shared" si="5"/>
        <v>1180.4805762697515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-65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6.6007855973813427</v>
      </c>
      <c r="F83">
        <f>GT_Spot!Q83</f>
        <v>0</v>
      </c>
      <c r="G83">
        <f>PPCL_NG!Q83</f>
        <v>19.28</v>
      </c>
      <c r="H83">
        <f>PPCL_Spot!Q83</f>
        <v>5.14</v>
      </c>
      <c r="I83">
        <f>Bawana_NG!Q83</f>
        <v>41.451911459534244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728.46949798572143</v>
      </c>
      <c r="P83" s="77">
        <v>68.31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137.97999999999999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276.21000000000004</v>
      </c>
      <c r="AB83" s="117">
        <f>-STOA!O83</f>
        <v>0</v>
      </c>
      <c r="AC83">
        <f t="shared" si="3"/>
        <v>12.093322793372785</v>
      </c>
      <c r="AD83">
        <f t="shared" si="4"/>
        <v>1181.3488722492641</v>
      </c>
      <c r="AE83">
        <f>'IDT-1'!C83</f>
        <v>-15</v>
      </c>
      <c r="AF83" s="26"/>
      <c r="AG83">
        <f t="shared" si="5"/>
        <v>1166.3488722492641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-90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7.2525767226404172</v>
      </c>
      <c r="F84">
        <f>GT_Spot!Q84</f>
        <v>0</v>
      </c>
      <c r="G84">
        <f>PPCL_NG!Q84</f>
        <v>19.28</v>
      </c>
      <c r="H84">
        <f>PPCL_Spot!Q84</f>
        <v>5.14</v>
      </c>
      <c r="I84">
        <f>Bawana_NG!Q84</f>
        <v>41.451911459534244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728.47001356584417</v>
      </c>
      <c r="P84" s="77">
        <v>68.31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137.97999999999999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276.21000000000004</v>
      </c>
      <c r="AB84" s="117">
        <f>-STOA!O84</f>
        <v>0</v>
      </c>
      <c r="AC84">
        <f t="shared" si="3"/>
        <v>12.276625642824053</v>
      </c>
      <c r="AD84">
        <f t="shared" si="4"/>
        <v>1161.817876105195</v>
      </c>
      <c r="AE84">
        <f>'IDT-1'!C84</f>
        <v>0</v>
      </c>
      <c r="AF84" s="26"/>
      <c r="AG84">
        <f t="shared" si="5"/>
        <v>1161.817876105195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-110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7.2525767226404172</v>
      </c>
      <c r="F85">
        <f>GT_Spot!Q85</f>
        <v>0</v>
      </c>
      <c r="G85">
        <f>PPCL_NG!Q85</f>
        <v>19.28</v>
      </c>
      <c r="H85">
        <f>PPCL_Spot!Q85</f>
        <v>5.14</v>
      </c>
      <c r="I85">
        <f>Bawana_NG!Q85</f>
        <v>41.452027827434328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727.45711653915168</v>
      </c>
      <c r="P85" s="77">
        <v>68.31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137.91999999999999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276.21000000000004</v>
      </c>
      <c r="AB85" s="117">
        <f>-STOA!O85</f>
        <v>0</v>
      </c>
      <c r="AC85">
        <f t="shared" si="3"/>
        <v>12.178403897804726</v>
      </c>
      <c r="AD85">
        <f t="shared" si="4"/>
        <v>1170.8433171914219</v>
      </c>
      <c r="AE85">
        <f>'IDT-1'!C85</f>
        <v>0</v>
      </c>
      <c r="AF85" s="26"/>
      <c r="AG85">
        <f t="shared" si="5"/>
        <v>1170.8433171914219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-100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7.2525767226404172</v>
      </c>
      <c r="F86">
        <f>GT_Spot!Q86</f>
        <v>0</v>
      </c>
      <c r="G86">
        <f>PPCL_NG!Q86</f>
        <v>19.28</v>
      </c>
      <c r="H86">
        <f>PPCL_Spot!Q86</f>
        <v>5.14</v>
      </c>
      <c r="I86">
        <f>Bawana_NG!Q86</f>
        <v>41.448165523345878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719.01934525115166</v>
      </c>
      <c r="P86" s="77">
        <v>68.31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138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6.78</v>
      </c>
      <c r="Z86" s="75">
        <f>IEX!O86</f>
        <v>0</v>
      </c>
      <c r="AA86" s="117">
        <f>STOA!I86</f>
        <v>276.21000000000004</v>
      </c>
      <c r="AB86" s="117">
        <f>-STOA!O86</f>
        <v>0</v>
      </c>
      <c r="AC86">
        <f t="shared" si="3"/>
        <v>12.382137435027275</v>
      </c>
      <c r="AD86">
        <f t="shared" si="4"/>
        <v>1163.6579500621106</v>
      </c>
      <c r="AE86">
        <f>'IDT-1'!C86</f>
        <v>13.257999999999999</v>
      </c>
      <c r="AF86" s="26"/>
      <c r="AG86">
        <f t="shared" si="5"/>
        <v>1176.9159500621106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-115</v>
      </c>
      <c r="AM86" s="75">
        <f>RTM_PXI!I86</f>
        <v>0</v>
      </c>
      <c r="AN86" s="75">
        <f>RTM_PXI!O86</f>
        <v>0</v>
      </c>
      <c r="AO86" s="192">
        <f>GDAM_IEX!I86</f>
        <v>9.6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7.2525767226404172</v>
      </c>
      <c r="F87">
        <f>GT_Spot!Q87</f>
        <v>0</v>
      </c>
      <c r="G87">
        <f>PPCL_NG!Q87</f>
        <v>19.28</v>
      </c>
      <c r="H87">
        <f>PPCL_Spot!Q87</f>
        <v>5.14</v>
      </c>
      <c r="I87">
        <f>Bawana_NG!Q87</f>
        <v>41.448165523345878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714.18154695115186</v>
      </c>
      <c r="P87" s="77">
        <v>68.31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137.97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4.16</v>
      </c>
      <c r="Z87" s="75">
        <f>IEX!O87</f>
        <v>0</v>
      </c>
      <c r="AA87" s="117">
        <f>STOA!I87</f>
        <v>308.01000000000005</v>
      </c>
      <c r="AB87" s="117">
        <f>-STOA!O87</f>
        <v>0</v>
      </c>
      <c r="AC87">
        <f t="shared" si="3"/>
        <v>12.651426085209232</v>
      </c>
      <c r="AD87">
        <f t="shared" si="4"/>
        <v>1173.9008631119289</v>
      </c>
      <c r="AE87">
        <f>'IDT-1'!C87</f>
        <v>13.476000000000001</v>
      </c>
      <c r="AF87" s="26"/>
      <c r="AG87">
        <f t="shared" si="5"/>
        <v>1187.376863111929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-125</v>
      </c>
      <c r="AM87" s="75">
        <f>RTM_PXI!I87</f>
        <v>0</v>
      </c>
      <c r="AN87" s="75">
        <f>RTM_PXI!O87</f>
        <v>0</v>
      </c>
      <c r="AO87" s="192">
        <f>GDAM_IEX!I87</f>
        <v>5.8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7.2525767226404172</v>
      </c>
      <c r="F88">
        <f>GT_Spot!Q88</f>
        <v>0</v>
      </c>
      <c r="G88">
        <f>PPCL_NG!Q88</f>
        <v>19.28</v>
      </c>
      <c r="H88">
        <f>PPCL_Spot!Q88</f>
        <v>5.14</v>
      </c>
      <c r="I88">
        <f>Bawana_NG!Q88</f>
        <v>41.448165523345878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714.18154695115186</v>
      </c>
      <c r="P88" s="77">
        <v>68.31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133.32999999999998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12.11</v>
      </c>
      <c r="Z88" s="75">
        <f>IEX!O88</f>
        <v>0</v>
      </c>
      <c r="AA88" s="117">
        <f>STOA!I88</f>
        <v>308.01000000000005</v>
      </c>
      <c r="AB88" s="117">
        <f>-STOA!O88</f>
        <v>0</v>
      </c>
      <c r="AC88">
        <f t="shared" si="3"/>
        <v>12.829664722820208</v>
      </c>
      <c r="AD88">
        <f t="shared" si="4"/>
        <v>1183.9326244743181</v>
      </c>
      <c r="AE88">
        <f>'IDT-1'!C88</f>
        <v>0</v>
      </c>
      <c r="AF88" s="26"/>
      <c r="AG88">
        <f t="shared" si="5"/>
        <v>1183.9326244743181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-130</v>
      </c>
      <c r="AM88" s="75">
        <f>RTM_PXI!I88</f>
        <v>0</v>
      </c>
      <c r="AN88" s="75">
        <f>RTM_PXI!O88</f>
        <v>0</v>
      </c>
      <c r="AO88" s="192">
        <f>GDAM_IEX!I88</f>
        <v>17.7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7.2525767226404172</v>
      </c>
      <c r="F89">
        <f>GT_Spot!Q89</f>
        <v>0</v>
      </c>
      <c r="G89">
        <f>PPCL_NG!Q89</f>
        <v>19.28</v>
      </c>
      <c r="H89">
        <f>PPCL_Spot!Q89</f>
        <v>5.14</v>
      </c>
      <c r="I89">
        <f>Bawana_NG!Q89</f>
        <v>41.448165523345878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714.83111613715175</v>
      </c>
      <c r="P89" s="77">
        <v>68.31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133.64999999999998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22.04</v>
      </c>
      <c r="Z89" s="75">
        <f>IEX!O89</f>
        <v>0</v>
      </c>
      <c r="AA89" s="117">
        <f>STOA!I89</f>
        <v>308.01000000000005</v>
      </c>
      <c r="AB89" s="117">
        <f>-STOA!O89</f>
        <v>0</v>
      </c>
      <c r="AC89">
        <f t="shared" si="3"/>
        <v>12.724797105991149</v>
      </c>
      <c r="AD89">
        <f t="shared" si="4"/>
        <v>1232.387061277147</v>
      </c>
      <c r="AE89">
        <f>'IDT-1'!C89</f>
        <v>0</v>
      </c>
      <c r="AF89" s="26"/>
      <c r="AG89">
        <f t="shared" si="5"/>
        <v>1232.387061277147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-100</v>
      </c>
      <c r="AM89" s="75">
        <f>RTM_PXI!I89</f>
        <v>0</v>
      </c>
      <c r="AN89" s="75">
        <f>RTM_PXI!O89</f>
        <v>0</v>
      </c>
      <c r="AO89" s="192">
        <f>GDAM_IEX!I89</f>
        <v>25.15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7.6922231858918764</v>
      </c>
      <c r="F90">
        <f>GT_Spot!Q90</f>
        <v>0</v>
      </c>
      <c r="G90">
        <f>PPCL_NG!Q90</f>
        <v>19.28</v>
      </c>
      <c r="H90">
        <f>PPCL_Spot!Q90</f>
        <v>5.14</v>
      </c>
      <c r="I90">
        <f>Bawana_NG!Q90</f>
        <v>41.448165523345878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714.83111613715175</v>
      </c>
      <c r="P90" s="77">
        <v>68.31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133.88999999999999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30.39</v>
      </c>
      <c r="Z90" s="75">
        <f>IEX!O90</f>
        <v>0</v>
      </c>
      <c r="AA90" s="117">
        <f>STOA!I90</f>
        <v>308.01000000000005</v>
      </c>
      <c r="AB90" s="117">
        <f>-STOA!O90</f>
        <v>0</v>
      </c>
      <c r="AC90">
        <f t="shared" si="3"/>
        <v>12.872545994867759</v>
      </c>
      <c r="AD90">
        <f t="shared" si="4"/>
        <v>1249.0289588515218</v>
      </c>
      <c r="AE90">
        <f>'IDT-1'!C90</f>
        <v>0</v>
      </c>
      <c r="AF90" s="26"/>
      <c r="AG90">
        <f t="shared" si="5"/>
        <v>1249.0289588515218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-100</v>
      </c>
      <c r="AM90" s="75">
        <f>RTM_PXI!I90</f>
        <v>0</v>
      </c>
      <c r="AN90" s="75">
        <f>RTM_PXI!O90</f>
        <v>0</v>
      </c>
      <c r="AO90" s="192">
        <f>GDAM_IEX!I90</f>
        <v>32.909999999999997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12.940282685512368</v>
      </c>
      <c r="F91">
        <f>GT_Spot!Q91</f>
        <v>0</v>
      </c>
      <c r="G91">
        <f>PPCL_NG!Q91</f>
        <v>19.28</v>
      </c>
      <c r="H91">
        <f>PPCL_Spot!Q91</f>
        <v>5.14</v>
      </c>
      <c r="I91">
        <f>Bawana_NG!Q91</f>
        <v>41.448165523345878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719.66891443715167</v>
      </c>
      <c r="P91" s="77">
        <v>68.31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133.91999999999999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27.02</v>
      </c>
      <c r="Z91" s="75">
        <f>IEX!O91</f>
        <v>0</v>
      </c>
      <c r="AA91" s="117">
        <f>STOA!I91</f>
        <v>351.51000000000005</v>
      </c>
      <c r="AB91" s="117">
        <f>-STOA!O91</f>
        <v>0</v>
      </c>
      <c r="AC91">
        <f t="shared" si="3"/>
        <v>13.875507832447116</v>
      </c>
      <c r="AD91">
        <f t="shared" si="4"/>
        <v>1231.421854813563</v>
      </c>
      <c r="AE91">
        <f>'IDT-1'!C91</f>
        <v>0</v>
      </c>
      <c r="AF91" s="26"/>
      <c r="AG91">
        <f t="shared" si="5"/>
        <v>1231.421854813563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-165</v>
      </c>
      <c r="AM91" s="75">
        <f>RTM_PXI!I91</f>
        <v>0</v>
      </c>
      <c r="AN91" s="75">
        <f>RTM_PXI!O91</f>
        <v>0</v>
      </c>
      <c r="AO91" s="192">
        <f>GDAM_IEX!I91</f>
        <v>31.06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12.940282685512368</v>
      </c>
      <c r="F92">
        <f>GT_Spot!Q92</f>
        <v>0</v>
      </c>
      <c r="G92">
        <f>PPCL_NG!Q92</f>
        <v>19.28</v>
      </c>
      <c r="H92">
        <f>PPCL_Spot!Q92</f>
        <v>5.14</v>
      </c>
      <c r="I92">
        <f>Bawana_NG!Q92</f>
        <v>41.448165523345878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719.66891443715167</v>
      </c>
      <c r="P92" s="77">
        <v>68.31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134.35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40.72</v>
      </c>
      <c r="Z92" s="75">
        <f>IEX!O92</f>
        <v>0</v>
      </c>
      <c r="AA92" s="117">
        <f>STOA!I92</f>
        <v>351.51000000000005</v>
      </c>
      <c r="AB92" s="117">
        <f>-STOA!O92</f>
        <v>0</v>
      </c>
      <c r="AC92">
        <f t="shared" si="3"/>
        <v>13.656216093948327</v>
      </c>
      <c r="AD92">
        <f t="shared" si="4"/>
        <v>1297.1211465520616</v>
      </c>
      <c r="AE92">
        <f>'IDT-1'!C92</f>
        <v>0</v>
      </c>
      <c r="AF92" s="26"/>
      <c r="AG92">
        <f t="shared" si="5"/>
        <v>1297.1211465520616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-120</v>
      </c>
      <c r="AM92" s="75">
        <f>RTM_PXI!I92</f>
        <v>0</v>
      </c>
      <c r="AN92" s="75">
        <f>RTM_PXI!O92</f>
        <v>0</v>
      </c>
      <c r="AO92" s="192">
        <f>GDAM_IEX!I92</f>
        <v>37.409999999999997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12.940282685512368</v>
      </c>
      <c r="F93">
        <f>GT_Spot!Q93</f>
        <v>0</v>
      </c>
      <c r="G93">
        <f>PPCL_NG!Q93</f>
        <v>19.28</v>
      </c>
      <c r="H93">
        <f>PPCL_Spot!Q93</f>
        <v>5.14</v>
      </c>
      <c r="I93">
        <f>Bawana_NG!Q93</f>
        <v>41.448165523345878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720.60718103915167</v>
      </c>
      <c r="P93" s="77">
        <v>68.31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134.51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53.27</v>
      </c>
      <c r="Z93" s="75">
        <f>IEX!O93</f>
        <v>0</v>
      </c>
      <c r="AA93" s="117">
        <f>STOA!I93</f>
        <v>351.51000000000005</v>
      </c>
      <c r="AB93" s="117">
        <f>-STOA!O93</f>
        <v>0</v>
      </c>
      <c r="AC93">
        <f t="shared" si="3"/>
        <v>13.733475564823975</v>
      </c>
      <c r="AD93">
        <f t="shared" si="4"/>
        <v>1325.912153683186</v>
      </c>
      <c r="AE93">
        <f>'IDT-1'!C93</f>
        <v>0</v>
      </c>
      <c r="AF93" s="26"/>
      <c r="AG93">
        <f t="shared" si="5"/>
        <v>1325.912153683186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-110</v>
      </c>
      <c r="AM93" s="75">
        <f>RTM_PXI!I93</f>
        <v>0</v>
      </c>
      <c r="AN93" s="75">
        <f>RTM_PXI!O93</f>
        <v>0</v>
      </c>
      <c r="AO93" s="192">
        <f>GDAM_IEX!I93</f>
        <v>42.63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12.940282685512368</v>
      </c>
      <c r="F94">
        <f>GT_Spot!Q94</f>
        <v>0</v>
      </c>
      <c r="G94">
        <f>PPCL_NG!Q94</f>
        <v>19.28</v>
      </c>
      <c r="H94">
        <f>PPCL_Spot!Q94</f>
        <v>5.14</v>
      </c>
      <c r="I94">
        <f>Bawana_NG!Q94</f>
        <v>41.448165523345878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720.60718103915167</v>
      </c>
      <c r="P94" s="77">
        <v>68.31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132.18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58.52</v>
      </c>
      <c r="Z94" s="75">
        <f>IEX!O94</f>
        <v>0</v>
      </c>
      <c r="AA94" s="117">
        <f>STOA!I94</f>
        <v>351.51000000000005</v>
      </c>
      <c r="AB94" s="117">
        <f>-STOA!O94</f>
        <v>0</v>
      </c>
      <c r="AC94">
        <f t="shared" si="3"/>
        <v>13.814787564823973</v>
      </c>
      <c r="AD94">
        <f t="shared" si="4"/>
        <v>1335.070841683186</v>
      </c>
      <c r="AE94">
        <f>'IDT-1'!C94</f>
        <v>0</v>
      </c>
      <c r="AF94" s="26"/>
      <c r="AG94">
        <f t="shared" si="5"/>
        <v>1335.070841683186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-110</v>
      </c>
      <c r="AM94" s="75">
        <f>RTM_PXI!I94</f>
        <v>0</v>
      </c>
      <c r="AN94" s="75">
        <f>RTM_PXI!O94</f>
        <v>0</v>
      </c>
      <c r="AO94" s="192">
        <f>GDAM_IEX!I94</f>
        <v>48.95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12.940282685512368</v>
      </c>
      <c r="F95">
        <f>GT_Spot!Q95</f>
        <v>0</v>
      </c>
      <c r="G95">
        <f>PPCL_NG!Q95</f>
        <v>19.28</v>
      </c>
      <c r="H95">
        <f>PPCL_Spot!Q95</f>
        <v>5.14</v>
      </c>
      <c r="I95">
        <f>Bawana_NG!Q95</f>
        <v>41.448165523345878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717.42983458715173</v>
      </c>
      <c r="P95" s="77">
        <v>68.31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132.01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64.56</v>
      </c>
      <c r="Z95" s="75">
        <f>IEX!O95</f>
        <v>0</v>
      </c>
      <c r="AA95" s="117">
        <f>STOA!I95</f>
        <v>351.47</v>
      </c>
      <c r="AB95" s="117">
        <f>-STOA!O95</f>
        <v>0</v>
      </c>
      <c r="AC95">
        <f t="shared" si="3"/>
        <v>13.734829640824421</v>
      </c>
      <c r="AD95">
        <f t="shared" si="4"/>
        <v>1346.1534531551854</v>
      </c>
      <c r="AE95">
        <f>'IDT-1'!C95</f>
        <v>0</v>
      </c>
      <c r="AF95" s="26"/>
      <c r="AG95">
        <f t="shared" si="5"/>
        <v>1346.1534531551854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-100</v>
      </c>
      <c r="AM95" s="75">
        <f>RTM_PXI!I95</f>
        <v>0</v>
      </c>
      <c r="AN95" s="75">
        <f>RTM_PXI!O95</f>
        <v>0</v>
      </c>
      <c r="AO95" s="192">
        <f>GDAM_IEX!I95</f>
        <v>47.3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3.5303467082197115</v>
      </c>
      <c r="F96">
        <f>GT_Spot!Q96</f>
        <v>0</v>
      </c>
      <c r="G96">
        <f>PPCL_NG!Q96</f>
        <v>19.28</v>
      </c>
      <c r="H96">
        <f>PPCL_Spot!Q96</f>
        <v>5.3</v>
      </c>
      <c r="I96">
        <f>Bawana_NG!Q96</f>
        <v>41.448165523345878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717.42983458715173</v>
      </c>
      <c r="P96" s="77">
        <v>68.31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132.01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64.760000000000005</v>
      </c>
      <c r="Z96" s="75">
        <f>IEX!O96</f>
        <v>0</v>
      </c>
      <c r="AA96" s="117">
        <f>STOA!I96</f>
        <v>351.47</v>
      </c>
      <c r="AB96" s="117">
        <f>-STOA!O96</f>
        <v>0</v>
      </c>
      <c r="AC96">
        <f t="shared" si="3"/>
        <v>13.645950204224246</v>
      </c>
      <c r="AD96">
        <f t="shared" si="4"/>
        <v>1336.1423966144932</v>
      </c>
      <c r="AE96">
        <f>'IDT-1'!C96</f>
        <v>0</v>
      </c>
      <c r="AF96" s="26"/>
      <c r="AG96">
        <f t="shared" si="5"/>
        <v>1336.1423966144932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-100</v>
      </c>
      <c r="AM96" s="75">
        <f>RTM_PXI!I96</f>
        <v>0</v>
      </c>
      <c r="AN96" s="75">
        <f>RTM_PXI!O96</f>
        <v>0</v>
      </c>
      <c r="AO96" s="192">
        <f>GDAM_IEX!I96</f>
        <v>46.25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3.5303467082197115</v>
      </c>
      <c r="F97">
        <f>GT_Spot!Q97</f>
        <v>0</v>
      </c>
      <c r="G97">
        <f>PPCL_NG!Q97</f>
        <v>19.28</v>
      </c>
      <c r="H97">
        <f>PPCL_Spot!Q97</f>
        <v>5.3</v>
      </c>
      <c r="I97">
        <f>Bawana_NG!Q97</f>
        <v>41.448165523345878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717.57418329515167</v>
      </c>
      <c r="P97" s="77">
        <v>68.31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131.81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64</v>
      </c>
      <c r="Z97" s="75">
        <f>IEX!O97</f>
        <v>0</v>
      </c>
      <c r="AA97" s="117">
        <f>STOA!I97</f>
        <v>351.47</v>
      </c>
      <c r="AB97" s="117">
        <f>-STOA!O97</f>
        <v>0</v>
      </c>
      <c r="AC97">
        <f t="shared" si="3"/>
        <v>14.051614848964409</v>
      </c>
      <c r="AD97">
        <f t="shared" si="4"/>
        <v>1281.3910806777528</v>
      </c>
      <c r="AE97">
        <f>'IDT-1'!C97</f>
        <v>0</v>
      </c>
      <c r="AF97" s="26"/>
      <c r="AG97">
        <f t="shared" si="5"/>
        <v>1281.3910806777528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-150</v>
      </c>
      <c r="AM97" s="75">
        <f>RTM_PXI!I97</f>
        <v>0</v>
      </c>
      <c r="AN97" s="75">
        <f>RTM_PXI!O97</f>
        <v>0</v>
      </c>
      <c r="AO97" s="192">
        <f>GDAM_IEX!I97</f>
        <v>42.72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3.5303467082197115</v>
      </c>
      <c r="F98">
        <f>GT_Spot!Q98</f>
        <v>0</v>
      </c>
      <c r="G98">
        <f>PPCL_NG!Q98</f>
        <v>19.28</v>
      </c>
      <c r="H98">
        <f>PPCL_Spot!Q98</f>
        <v>5.3</v>
      </c>
      <c r="I98">
        <f>Bawana_NG!Q98</f>
        <v>41.448165523345878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717.57418329515167</v>
      </c>
      <c r="P98" s="77">
        <v>68.31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132.01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57.6</v>
      </c>
      <c r="Z98" s="75">
        <f>IEX!O98</f>
        <v>0</v>
      </c>
      <c r="AA98" s="117">
        <f>STOA!I98</f>
        <v>351.47</v>
      </c>
      <c r="AB98" s="117">
        <f>-STOA!O98</f>
        <v>0</v>
      </c>
      <c r="AC98">
        <f t="shared" si="3"/>
        <v>13.776460298520503</v>
      </c>
      <c r="AD98">
        <f t="shared" si="4"/>
        <v>1290.5762352281965</v>
      </c>
      <c r="AE98">
        <f>'IDT-1'!C98</f>
        <v>0</v>
      </c>
      <c r="AF98" s="26"/>
      <c r="AG98">
        <f t="shared" si="5"/>
        <v>1290.5762352281965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-130</v>
      </c>
      <c r="AM98" s="75">
        <f>RTM_PXI!I98</f>
        <v>0</v>
      </c>
      <c r="AN98" s="75">
        <f>RTM_PXI!O98</f>
        <v>0</v>
      </c>
      <c r="AO98" s="192">
        <f>GDAM_IEX!I98</f>
        <v>37.83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0.18660799217660773</v>
      </c>
      <c r="F99">
        <f t="shared" si="6"/>
        <v>0</v>
      </c>
      <c r="G99">
        <f t="shared" si="6"/>
        <v>0.46271999999999947</v>
      </c>
      <c r="H99">
        <f t="shared" si="6"/>
        <v>0.19830964386129324</v>
      </c>
      <c r="I99">
        <f t="shared" si="6"/>
        <v>1.0026697658285324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15.457031037559002</v>
      </c>
      <c r="P99" s="77">
        <f t="shared" si="6"/>
        <v>1.1030108196444925</v>
      </c>
      <c r="Q99" s="77">
        <f t="shared" si="6"/>
        <v>0</v>
      </c>
      <c r="R99" s="80">
        <f t="shared" si="6"/>
        <v>0.30242209969074946</v>
      </c>
      <c r="S99" s="80">
        <f t="shared" si="6"/>
        <v>0</v>
      </c>
      <c r="T99" s="78">
        <f t="shared" si="6"/>
        <v>1.1310349999999998</v>
      </c>
      <c r="U99" s="78">
        <f t="shared" si="6"/>
        <v>2.7085125000000003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0.17818999999999996</v>
      </c>
      <c r="Z99" s="75">
        <f t="shared" si="6"/>
        <v>-0.6421</v>
      </c>
      <c r="AA99" s="117">
        <f t="shared" si="6"/>
        <v>7.2363049999999927</v>
      </c>
      <c r="AB99" s="117">
        <f t="shared" si="6"/>
        <v>0</v>
      </c>
      <c r="AC99">
        <f t="shared" si="6"/>
        <v>0.29051436580858714</v>
      </c>
      <c r="AD99">
        <f t="shared" si="6"/>
        <v>27.066284492952086</v>
      </c>
      <c r="AE99">
        <f t="shared" si="6"/>
        <v>-0.27909374999999992</v>
      </c>
      <c r="AG99">
        <f t="shared" si="6"/>
        <v>26.787190742952092</v>
      </c>
      <c r="AI99">
        <f t="shared" si="6"/>
        <v>0</v>
      </c>
      <c r="AJ99">
        <f t="shared" si="6"/>
        <v>0</v>
      </c>
      <c r="AK99">
        <f t="shared" si="6"/>
        <v>4.9537499999999991E-2</v>
      </c>
      <c r="AL99">
        <f t="shared" si="6"/>
        <v>-2.1735000000000002</v>
      </c>
      <c r="AM99">
        <f t="shared" si="6"/>
        <v>0</v>
      </c>
      <c r="AN99">
        <f t="shared" si="6"/>
        <v>0</v>
      </c>
      <c r="AO99">
        <f t="shared" si="6"/>
        <v>0.15604750000000001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44763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299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227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5" t="s">
        <v>334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383</v>
      </c>
      <c r="AJ1" s="222" t="s">
        <v>384</v>
      </c>
      <c r="AK1" s="222" t="s">
        <v>385</v>
      </c>
      <c r="AL1" s="222" t="s">
        <v>386</v>
      </c>
      <c r="AM1" s="222" t="s">
        <v>387</v>
      </c>
      <c r="AN1" s="222" t="s">
        <v>388</v>
      </c>
      <c r="AO1" s="221" t="s">
        <v>412</v>
      </c>
      <c r="AP1" s="221" t="s">
        <v>413</v>
      </c>
      <c r="AQ1" s="221" t="s">
        <v>414</v>
      </c>
      <c r="AR1" s="221" t="s">
        <v>415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79"/>
      <c r="T2" s="82" t="s">
        <v>314</v>
      </c>
      <c r="U2" s="225"/>
      <c r="V2" s="107" t="s">
        <v>303</v>
      </c>
      <c r="W2" s="107" t="s">
        <v>303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GT_NG!T3</f>
        <v>12.022126613398894</v>
      </c>
      <c r="F3">
        <f>GT_Spot!T3</f>
        <v>0</v>
      </c>
      <c r="G3">
        <f>PPCL_NG!T3</f>
        <v>23.14</v>
      </c>
      <c r="H3">
        <f>PPCL_Spot!T3</f>
        <v>6.94</v>
      </c>
      <c r="I3">
        <f>Bawana_NG!T3</f>
        <v>53.007234925274624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804.88390523160842</v>
      </c>
      <c r="P3" s="77">
        <v>75.09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313.95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70.55</v>
      </c>
      <c r="Z3" s="75">
        <f>IEX!P3</f>
        <v>0</v>
      </c>
      <c r="AA3" s="117">
        <f>STOA!J3</f>
        <v>391.19000000000005</v>
      </c>
      <c r="AB3" s="117">
        <f>-STOA!P3</f>
        <v>0</v>
      </c>
      <c r="AC3">
        <f>SUMIF(B3:AB3,"&gt;0")*$AC$2-SUMIF(B3:AB3,"&lt;0")*($AC$2/(1-$AC$2))+SUMIF(AI3:AR3,"&gt;0")*$AC$2-SUMIF(AI3:AR3,"&lt;0")*($AC$2/(1-$AC$2))</f>
        <v>16.294617499798015</v>
      </c>
      <c r="AD3">
        <f>SUM(B3:AB3,AI3:AR3)-AC3</f>
        <v>1634.4786492704839</v>
      </c>
      <c r="AE3">
        <f>'IDT-1'!F3</f>
        <v>0</v>
      </c>
      <c r="AF3" s="26"/>
      <c r="AG3">
        <f>SUM(AD3:AF3)</f>
        <v>1634.4786492704839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-100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12.022126613398894</v>
      </c>
      <c r="F4">
        <f>GT_Spot!T4</f>
        <v>0</v>
      </c>
      <c r="G4">
        <f>PPCL_NG!T4</f>
        <v>23.14</v>
      </c>
      <c r="H4">
        <f>PPCL_Spot!T4</f>
        <v>6.94</v>
      </c>
      <c r="I4">
        <f>Bawana_NG!T4</f>
        <v>56.292653811701477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803.58379452569397</v>
      </c>
      <c r="P4" s="77">
        <v>75.09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313.75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52.19</v>
      </c>
      <c r="Z4" s="75">
        <f>IEX!P4</f>
        <v>0</v>
      </c>
      <c r="AA4" s="117">
        <f>STOA!J4</f>
        <v>391.19000000000005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16.148760211786524</v>
      </c>
      <c r="AD4">
        <f t="shared" ref="AD4:AD67" si="1">SUM(B4:AB4,AI4:AR4)-AC4</f>
        <v>1618.0498147390078</v>
      </c>
      <c r="AE4">
        <f>'IDT-1'!F4</f>
        <v>0</v>
      </c>
      <c r="AF4" s="26"/>
      <c r="AG4">
        <f t="shared" ref="AG4:AG67" si="2">SUM(AD4:AF4)</f>
        <v>1618.0498147390078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-100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12.022126613398894</v>
      </c>
      <c r="F5">
        <f>GT_Spot!T5</f>
        <v>0</v>
      </c>
      <c r="G5">
        <f>PPCL_NG!T5</f>
        <v>23.14</v>
      </c>
      <c r="H5">
        <f>PPCL_Spot!T5</f>
        <v>6.94</v>
      </c>
      <c r="I5">
        <f>Bawana_NG!T5</f>
        <v>56.292653811701477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796.42553038181256</v>
      </c>
      <c r="P5" s="77">
        <v>75.09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313.58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38.659999999999997</v>
      </c>
      <c r="Z5" s="75">
        <f>IEX!P5</f>
        <v>0</v>
      </c>
      <c r="AA5" s="117">
        <f>STOA!J5</f>
        <v>391.19000000000005</v>
      </c>
      <c r="AB5" s="117">
        <f>-STOA!P5</f>
        <v>0</v>
      </c>
      <c r="AC5">
        <f t="shared" si="0"/>
        <v>16.231551312986227</v>
      </c>
      <c r="AD5">
        <f t="shared" si="1"/>
        <v>1567.1087594939268</v>
      </c>
      <c r="AE5">
        <f>'IDT-1'!F5</f>
        <v>0</v>
      </c>
      <c r="AF5" s="26"/>
      <c r="AG5">
        <f t="shared" si="2"/>
        <v>1567.1087594939268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-130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12.022126613398894</v>
      </c>
      <c r="F6">
        <f>GT_Spot!T6</f>
        <v>0</v>
      </c>
      <c r="G6">
        <f>PPCL_NG!T6</f>
        <v>23.14</v>
      </c>
      <c r="H6">
        <f>PPCL_Spot!T6</f>
        <v>6.94</v>
      </c>
      <c r="I6">
        <f>Bawana_NG!T6</f>
        <v>56.292653811701477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787.72666331740345</v>
      </c>
      <c r="P6" s="77">
        <v>75.09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313.42999999999995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19.329999999999998</v>
      </c>
      <c r="Z6" s="75">
        <f>IEX!P6</f>
        <v>0</v>
      </c>
      <c r="AA6" s="117">
        <f>STOA!J6</f>
        <v>391.19000000000005</v>
      </c>
      <c r="AB6" s="117">
        <f>-STOA!P6</f>
        <v>0</v>
      </c>
      <c r="AC6">
        <f t="shared" si="0"/>
        <v>15.983577282819425</v>
      </c>
      <c r="AD6">
        <f t="shared" si="1"/>
        <v>1539.1778664596843</v>
      </c>
      <c r="AE6">
        <f>'IDT-1'!F6</f>
        <v>0</v>
      </c>
      <c r="AF6" s="26"/>
      <c r="AG6">
        <f t="shared" si="2"/>
        <v>1539.1778664596843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12.022126613398894</v>
      </c>
      <c r="F7">
        <f>GT_Spot!T7</f>
        <v>0</v>
      </c>
      <c r="G7">
        <f>PPCL_NG!T7</f>
        <v>23.14</v>
      </c>
      <c r="H7">
        <f>PPCL_Spot!T7</f>
        <v>6.94</v>
      </c>
      <c r="I7">
        <f>Bawana_NG!T7</f>
        <v>56.292653811701477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774.28538201695164</v>
      </c>
      <c r="P7" s="77">
        <v>75.09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312.89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391.19000000000005</v>
      </c>
      <c r="AB7" s="117">
        <f>-STOA!P7</f>
        <v>0</v>
      </c>
      <c r="AC7">
        <f t="shared" si="0"/>
        <v>15.690438007375452</v>
      </c>
      <c r="AD7">
        <f t="shared" si="1"/>
        <v>1506.1597244346767</v>
      </c>
      <c r="AE7">
        <f>'IDT-1'!F7</f>
        <v>0</v>
      </c>
      <c r="AF7" s="26"/>
      <c r="AG7">
        <f t="shared" si="2"/>
        <v>1506.1597244346767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-130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12.022126613398894</v>
      </c>
      <c r="F8">
        <f>GT_Spot!T8</f>
        <v>0</v>
      </c>
      <c r="G8">
        <f>PPCL_NG!T8</f>
        <v>23.14</v>
      </c>
      <c r="H8">
        <f>PPCL_Spot!T8</f>
        <v>6.94</v>
      </c>
      <c r="I8">
        <f>Bawana_NG!T8</f>
        <v>56.292653811701477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783.94906139265663</v>
      </c>
      <c r="P8" s="77">
        <v>75.09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312.58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391.19000000000005</v>
      </c>
      <c r="AB8" s="117">
        <f>-STOA!P8</f>
        <v>0</v>
      </c>
      <c r="AC8">
        <f t="shared" si="0"/>
        <v>15.772750385881656</v>
      </c>
      <c r="AD8">
        <f t="shared" si="1"/>
        <v>1515.4310914318755</v>
      </c>
      <c r="AE8">
        <f>'IDT-1'!F8</f>
        <v>-35.228999999999999</v>
      </c>
      <c r="AF8" s="26"/>
      <c r="AG8">
        <f t="shared" si="2"/>
        <v>1480.2020914318755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-130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12.022126613398894</v>
      </c>
      <c r="F9">
        <f>GT_Spot!T9</f>
        <v>0</v>
      </c>
      <c r="G9">
        <f>PPCL_NG!T9</f>
        <v>23.14</v>
      </c>
      <c r="H9">
        <f>PPCL_Spot!T9</f>
        <v>6.94</v>
      </c>
      <c r="I9">
        <f>Bawana_NG!T9</f>
        <v>56.292653811701477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783.8242988008376</v>
      </c>
      <c r="P9" s="77">
        <v>75.09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312.12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391.19000000000005</v>
      </c>
      <c r="AB9" s="117">
        <f>-STOA!P9</f>
        <v>0</v>
      </c>
      <c r="AC9">
        <f t="shared" si="0"/>
        <v>16.344682764016344</v>
      </c>
      <c r="AD9">
        <f t="shared" si="1"/>
        <v>1449.2743964619217</v>
      </c>
      <c r="AE9">
        <f>'IDT-1'!F9</f>
        <v>-53.356000000000002</v>
      </c>
      <c r="AF9" s="26"/>
      <c r="AG9">
        <f t="shared" si="2"/>
        <v>1395.9183964619217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-195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12.022126613398894</v>
      </c>
      <c r="F10">
        <f>GT_Spot!T10</f>
        <v>0</v>
      </c>
      <c r="G10">
        <f>PPCL_NG!T10</f>
        <v>23.14</v>
      </c>
      <c r="H10">
        <f>PPCL_Spot!T10</f>
        <v>6.94</v>
      </c>
      <c r="I10">
        <f>Bawana_NG!T10</f>
        <v>56.292653811701477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780.46144282506339</v>
      </c>
      <c r="P10" s="77">
        <v>75.09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311.89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391.19000000000005</v>
      </c>
      <c r="AB10" s="117">
        <f>-STOA!P10</f>
        <v>0</v>
      </c>
      <c r="AC10">
        <f t="shared" si="0"/>
        <v>15.824768617708788</v>
      </c>
      <c r="AD10">
        <f t="shared" si="1"/>
        <v>1501.2014546324551</v>
      </c>
      <c r="AE10">
        <f>'IDT-1'!F10</f>
        <v>-67.915000000000006</v>
      </c>
      <c r="AF10" s="26"/>
      <c r="AG10">
        <f t="shared" si="2"/>
        <v>1433.2864546324552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-140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12.022126613398894</v>
      </c>
      <c r="F11">
        <f>GT_Spot!T11</f>
        <v>0</v>
      </c>
      <c r="G11">
        <f>PPCL_NG!T11</f>
        <v>23.14</v>
      </c>
      <c r="H11">
        <f>PPCL_Spot!T11</f>
        <v>6.94</v>
      </c>
      <c r="I11">
        <f>Bawana_NG!T11</f>
        <v>57.802665436937971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667.99800886948162</v>
      </c>
      <c r="P11" s="77">
        <v>75.09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311.45999999999998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391.19000000000005</v>
      </c>
      <c r="AB11" s="117">
        <f>-STOA!P11</f>
        <v>0</v>
      </c>
      <c r="AC11">
        <f t="shared" si="0"/>
        <v>13.601656648094403</v>
      </c>
      <c r="AD11">
        <f t="shared" si="1"/>
        <v>1532.0411442717241</v>
      </c>
      <c r="AE11">
        <f>'IDT-1'!F11</f>
        <v>-77.585999999999999</v>
      </c>
      <c r="AF11" s="26"/>
      <c r="AG11">
        <f t="shared" si="2"/>
        <v>1454.4551442717241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12.022126613398894</v>
      </c>
      <c r="F12">
        <f>GT_Spot!T12</f>
        <v>0</v>
      </c>
      <c r="G12">
        <f>PPCL_NG!T12</f>
        <v>23.14</v>
      </c>
      <c r="H12">
        <f>PPCL_Spot!T12</f>
        <v>6.94</v>
      </c>
      <c r="I12">
        <f>Bawana_NG!T12</f>
        <v>57.802665436937971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637.82507601391205</v>
      </c>
      <c r="P12" s="77">
        <v>75.09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311.30999999999995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391.19000000000005</v>
      </c>
      <c r="AB12" s="117">
        <f>-STOA!P12</f>
        <v>0</v>
      </c>
      <c r="AC12">
        <f t="shared" si="0"/>
        <v>13.956283765519066</v>
      </c>
      <c r="AD12">
        <f t="shared" si="1"/>
        <v>1431.3635842987298</v>
      </c>
      <c r="AE12">
        <f>'IDT-1'!F12</f>
        <v>0</v>
      </c>
      <c r="AF12" s="26"/>
      <c r="AG12">
        <f t="shared" si="2"/>
        <v>1431.3635842987298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-70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12.022126613398894</v>
      </c>
      <c r="F13">
        <f>GT_Spot!T13</f>
        <v>0</v>
      </c>
      <c r="G13">
        <f>PPCL_NG!T13</f>
        <v>23.14</v>
      </c>
      <c r="H13">
        <f>PPCL_Spot!T13</f>
        <v>6.94</v>
      </c>
      <c r="I13">
        <f>Bawana_NG!T13</f>
        <v>57.802665436937971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635.92544478860066</v>
      </c>
      <c r="P13" s="77">
        <v>28.99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265.73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391.19000000000005</v>
      </c>
      <c r="AB13" s="117">
        <f>-STOA!P13</f>
        <v>0</v>
      </c>
      <c r="AC13">
        <f t="shared" si="0"/>
        <v>12.511314084182651</v>
      </c>
      <c r="AD13">
        <f t="shared" si="1"/>
        <v>1409.2289227547549</v>
      </c>
      <c r="AE13">
        <f>'IDT-1'!F13</f>
        <v>0</v>
      </c>
      <c r="AF13" s="26"/>
      <c r="AG13">
        <f t="shared" si="2"/>
        <v>1409.2289227547549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12.022126613398894</v>
      </c>
      <c r="F14">
        <f>GT_Spot!T14</f>
        <v>0</v>
      </c>
      <c r="G14">
        <f>PPCL_NG!T14</f>
        <v>23.14</v>
      </c>
      <c r="H14">
        <f>PPCL_Spot!T14</f>
        <v>6.94</v>
      </c>
      <c r="I14">
        <f>Bawana_NG!T14</f>
        <v>57.802665436937971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632.37587160551118</v>
      </c>
      <c r="P14" s="77">
        <v>28.99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265.7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391.19000000000005</v>
      </c>
      <c r="AB14" s="117">
        <f>-STOA!P14</f>
        <v>0</v>
      </c>
      <c r="AC14">
        <f t="shared" si="0"/>
        <v>12.479813840171465</v>
      </c>
      <c r="AD14">
        <f t="shared" si="1"/>
        <v>1405.6808498156765</v>
      </c>
      <c r="AE14">
        <f>'IDT-1'!F14</f>
        <v>0</v>
      </c>
      <c r="AF14" s="26"/>
      <c r="AG14">
        <f t="shared" si="2"/>
        <v>1405.6808498156765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12.022126613398894</v>
      </c>
      <c r="F15">
        <f>GT_Spot!T15</f>
        <v>0</v>
      </c>
      <c r="G15">
        <f>PPCL_NG!T15</f>
        <v>23.14</v>
      </c>
      <c r="H15">
        <f>PPCL_Spot!T15</f>
        <v>6.94</v>
      </c>
      <c r="I15">
        <f>Bawana_NG!T15</f>
        <v>57.802665436937971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631.24336180340072</v>
      </c>
      <c r="P15" s="77">
        <v>28.99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265.33999999999997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391.19000000000005</v>
      </c>
      <c r="AB15" s="117">
        <f>-STOA!P15</f>
        <v>0</v>
      </c>
      <c r="AC15">
        <f t="shared" si="0"/>
        <v>13.576445694187305</v>
      </c>
      <c r="AD15">
        <f t="shared" si="1"/>
        <v>1278.0917081595503</v>
      </c>
      <c r="AE15">
        <f>'IDT-1'!F15</f>
        <v>0</v>
      </c>
      <c r="AF15" s="26"/>
      <c r="AG15">
        <f t="shared" si="2"/>
        <v>1278.0917081595503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-125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12.022126613398894</v>
      </c>
      <c r="F16">
        <f>GT_Spot!T16</f>
        <v>0</v>
      </c>
      <c r="G16">
        <f>PPCL_NG!T16</f>
        <v>23.14</v>
      </c>
      <c r="H16">
        <f>PPCL_Spot!T16</f>
        <v>6.94</v>
      </c>
      <c r="I16">
        <f>Bawana_NG!T16</f>
        <v>57.802665436937971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632.22553469671107</v>
      </c>
      <c r="P16" s="77">
        <v>28.99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265.48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391.19000000000005</v>
      </c>
      <c r="AB16" s="117">
        <f>-STOA!P16</f>
        <v>0</v>
      </c>
      <c r="AC16">
        <f t="shared" si="0"/>
        <v>13.275586352371601</v>
      </c>
      <c r="AD16">
        <f t="shared" si="1"/>
        <v>1314.5147403946762</v>
      </c>
      <c r="AE16">
        <f>'IDT-1'!F16</f>
        <v>0</v>
      </c>
      <c r="AF16" s="26"/>
      <c r="AG16">
        <f t="shared" si="2"/>
        <v>1314.5147403946762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-90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12.022126613398894</v>
      </c>
      <c r="F17">
        <f>GT_Spot!T17</f>
        <v>0</v>
      </c>
      <c r="G17">
        <f>PPCL_NG!T17</f>
        <v>23.14</v>
      </c>
      <c r="H17">
        <f>PPCL_Spot!T17</f>
        <v>6.94</v>
      </c>
      <c r="I17">
        <f>Bawana_NG!T17</f>
        <v>57.802665436937971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632.22544332980067</v>
      </c>
      <c r="P17" s="77">
        <v>28.99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267.89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391.19000000000005</v>
      </c>
      <c r="AB17" s="117">
        <f>-STOA!P17</f>
        <v>0</v>
      </c>
      <c r="AC17">
        <f t="shared" si="0"/>
        <v>13.030449722676931</v>
      </c>
      <c r="AD17">
        <f t="shared" si="1"/>
        <v>1347.1697856574608</v>
      </c>
      <c r="AE17">
        <f>'IDT-1'!F17</f>
        <v>0</v>
      </c>
      <c r="AF17" s="26"/>
      <c r="AG17">
        <f t="shared" si="2"/>
        <v>1347.1697856574608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-60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12.022126613398894</v>
      </c>
      <c r="F18">
        <f>GT_Spot!T18</f>
        <v>0</v>
      </c>
      <c r="G18">
        <f>PPCL_NG!T18</f>
        <v>23.14</v>
      </c>
      <c r="H18">
        <f>PPCL_Spot!T18</f>
        <v>6.94</v>
      </c>
      <c r="I18">
        <f>Bawana_NG!T18</f>
        <v>57.802665436937971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632.22553469671107</v>
      </c>
      <c r="P18" s="77">
        <v>28.99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267.53999999999996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391.19000000000005</v>
      </c>
      <c r="AB18" s="117">
        <f>-STOA!P18</f>
        <v>0</v>
      </c>
      <c r="AC18">
        <f t="shared" si="0"/>
        <v>13.737620728481366</v>
      </c>
      <c r="AD18">
        <f t="shared" si="1"/>
        <v>1266.1127060185665</v>
      </c>
      <c r="AE18">
        <f>'IDT-1'!F18</f>
        <v>0</v>
      </c>
      <c r="AF18" s="26"/>
      <c r="AG18">
        <f t="shared" si="2"/>
        <v>1266.1127060185665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-140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11.62783410138249</v>
      </c>
      <c r="F19">
        <f>GT_Spot!T19</f>
        <v>0</v>
      </c>
      <c r="G19">
        <f>PPCL_NG!T19</f>
        <v>23.14</v>
      </c>
      <c r="H19">
        <f>PPCL_Spot!T19</f>
        <v>3.43</v>
      </c>
      <c r="I19">
        <f>Bawana_NG!T19</f>
        <v>57.802665436937971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636.41792492227273</v>
      </c>
      <c r="P19" s="77">
        <v>28.990000000000002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266.81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391.19000000000005</v>
      </c>
      <c r="AB19" s="117">
        <f>-STOA!P19</f>
        <v>0</v>
      </c>
      <c r="AC19">
        <f t="shared" si="0"/>
        <v>14.088857089248378</v>
      </c>
      <c r="AD19">
        <f t="shared" si="1"/>
        <v>1225.3195673713449</v>
      </c>
      <c r="AE19">
        <f>'IDT-1'!F19</f>
        <v>0</v>
      </c>
      <c r="AF19" s="26"/>
      <c r="AG19">
        <f t="shared" si="2"/>
        <v>1225.3195673713449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-180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11.62783410138249</v>
      </c>
      <c r="F20">
        <f>GT_Spot!T20</f>
        <v>0</v>
      </c>
      <c r="G20">
        <f>PPCL_NG!T20</f>
        <v>23.14</v>
      </c>
      <c r="H20">
        <f>PPCL_Spot!T20</f>
        <v>3.43</v>
      </c>
      <c r="I20">
        <f>Bawana_NG!T20</f>
        <v>57.802665436937971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635.43692868467724</v>
      </c>
      <c r="P20" s="77">
        <v>28.990000000000002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266.52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391.19000000000005</v>
      </c>
      <c r="AB20" s="117">
        <f>-STOA!P20</f>
        <v>0</v>
      </c>
      <c r="AC20">
        <f t="shared" si="0"/>
        <v>13.722547221469725</v>
      </c>
      <c r="AD20">
        <f t="shared" si="1"/>
        <v>1264.4148810015279</v>
      </c>
      <c r="AE20">
        <f>'IDT-1'!F20</f>
        <v>0</v>
      </c>
      <c r="AF20" s="26"/>
      <c r="AG20">
        <f t="shared" si="2"/>
        <v>1264.4148810015279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-140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12.022126613398894</v>
      </c>
      <c r="F21">
        <f>GT_Spot!T21</f>
        <v>0</v>
      </c>
      <c r="G21">
        <f>PPCL_NG!T21</f>
        <v>23.14</v>
      </c>
      <c r="H21">
        <f>PPCL_Spot!T21</f>
        <v>6.94</v>
      </c>
      <c r="I21">
        <f>Bawana_NG!T21</f>
        <v>57.802665436937971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633.07819620284249</v>
      </c>
      <c r="P21" s="77">
        <v>28.990000000000002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266.08999999999997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391.19000000000005</v>
      </c>
      <c r="AB21" s="117">
        <f>-STOA!P21</f>
        <v>0</v>
      </c>
      <c r="AC21">
        <f t="shared" si="0"/>
        <v>14.353833076288996</v>
      </c>
      <c r="AD21">
        <f t="shared" si="1"/>
        <v>1194.8991551768904</v>
      </c>
      <c r="AE21">
        <f>'IDT-1'!F21</f>
        <v>0</v>
      </c>
      <c r="AF21" s="26"/>
      <c r="AG21">
        <f t="shared" si="2"/>
        <v>1194.8991551768904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-210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12.022126613398894</v>
      </c>
      <c r="F22">
        <f>GT_Spot!T22</f>
        <v>0</v>
      </c>
      <c r="G22">
        <f>PPCL_NG!T22</f>
        <v>23.14</v>
      </c>
      <c r="H22">
        <f>PPCL_Spot!T22</f>
        <v>6.94</v>
      </c>
      <c r="I22">
        <f>Bawana_NG!T22</f>
        <v>57.802665436937971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634.75860034067773</v>
      </c>
      <c r="P22" s="77">
        <v>28.990000000000002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267.52999999999997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391.19000000000005</v>
      </c>
      <c r="AB22" s="117">
        <f>-STOA!P22</f>
        <v>0</v>
      </c>
      <c r="AC22">
        <f t="shared" si="0"/>
        <v>13.93738625659218</v>
      </c>
      <c r="AD22">
        <f t="shared" si="1"/>
        <v>1248.4360061344223</v>
      </c>
      <c r="AE22">
        <f>'IDT-1'!F22</f>
        <v>0</v>
      </c>
      <c r="AF22" s="26"/>
      <c r="AG22">
        <f t="shared" si="2"/>
        <v>1248.4360061344223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-160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11.429306260575297</v>
      </c>
      <c r="F23">
        <f>GT_Spot!T23</f>
        <v>0</v>
      </c>
      <c r="G23">
        <f>PPCL_NG!T23</f>
        <v>23.14</v>
      </c>
      <c r="H23">
        <f>PPCL_Spot!T23</f>
        <v>6.94</v>
      </c>
      <c r="I23">
        <f>Bawana_NG!T23</f>
        <v>57.802665436937971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634.9460056444301</v>
      </c>
      <c r="P23" s="77">
        <v>28.990000000000002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267.23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-13</v>
      </c>
      <c r="AA23" s="117">
        <f>STOA!J23</f>
        <v>391.19000000000005</v>
      </c>
      <c r="AB23" s="117">
        <f>-STOA!P23</f>
        <v>0</v>
      </c>
      <c r="AC23">
        <f t="shared" si="0"/>
        <v>14.534891275669636</v>
      </c>
      <c r="AD23">
        <f t="shared" si="1"/>
        <v>1179.1330860662738</v>
      </c>
      <c r="AE23">
        <f>'IDT-1'!F23</f>
        <v>0</v>
      </c>
      <c r="AF23" s="26"/>
      <c r="AG23">
        <f t="shared" si="2"/>
        <v>1179.1330860662738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-215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11.429306260575297</v>
      </c>
      <c r="F24">
        <f>GT_Spot!T24</f>
        <v>0</v>
      </c>
      <c r="G24">
        <f>PPCL_NG!T24</f>
        <v>23.14</v>
      </c>
      <c r="H24">
        <f>PPCL_Spot!T24</f>
        <v>6.94</v>
      </c>
      <c r="I24">
        <f>Bawana_NG!T24</f>
        <v>57.802665436937971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634.94528591875223</v>
      </c>
      <c r="P24" s="77">
        <v>28.990000000000002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267.32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-32.4</v>
      </c>
      <c r="AA24" s="117">
        <f>STOA!J24</f>
        <v>391.19000000000005</v>
      </c>
      <c r="AB24" s="117">
        <f>-STOA!P24</f>
        <v>0</v>
      </c>
      <c r="AC24">
        <f t="shared" si="0"/>
        <v>14.219615602293519</v>
      </c>
      <c r="AD24">
        <f t="shared" si="1"/>
        <v>1215.137642013972</v>
      </c>
      <c r="AE24">
        <f>'IDT-1'!F24</f>
        <v>0</v>
      </c>
      <c r="AF24" s="26"/>
      <c r="AG24">
        <f t="shared" si="2"/>
        <v>1215.137642013972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-160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11.429306260575297</v>
      </c>
      <c r="F25">
        <f>GT_Spot!T25</f>
        <v>0</v>
      </c>
      <c r="G25">
        <f>PPCL_NG!T25</f>
        <v>23.14</v>
      </c>
      <c r="H25">
        <f>PPCL_Spot!T25</f>
        <v>6.94</v>
      </c>
      <c r="I25">
        <f>Bawana_NG!T25</f>
        <v>57.802665436937971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641.48438250662002</v>
      </c>
      <c r="P25" s="77">
        <v>28.990000000000002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271.24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-81</v>
      </c>
      <c r="AA25" s="117">
        <f>STOA!J25</f>
        <v>391.19000000000005</v>
      </c>
      <c r="AB25" s="117">
        <f>-STOA!P25</f>
        <v>0</v>
      </c>
      <c r="AC25">
        <f t="shared" si="0"/>
        <v>14.299226273735682</v>
      </c>
      <c r="AD25">
        <f t="shared" si="1"/>
        <v>1226.9171279303978</v>
      </c>
      <c r="AE25">
        <f>'IDT-1'!F25</f>
        <v>-12.686</v>
      </c>
      <c r="AF25" s="26"/>
      <c r="AG25">
        <f t="shared" si="2"/>
        <v>1214.2311279303979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-110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11.429306260575297</v>
      </c>
      <c r="F26">
        <f>GT_Spot!T26</f>
        <v>0</v>
      </c>
      <c r="G26">
        <f>PPCL_NG!T26</f>
        <v>23.14</v>
      </c>
      <c r="H26">
        <f>PPCL_Spot!T26</f>
        <v>6.94</v>
      </c>
      <c r="I26">
        <f>Bawana_NG!T26</f>
        <v>57.802665436937971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641.48435716052541</v>
      </c>
      <c r="P26" s="77">
        <v>28.990000000000002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0.11</v>
      </c>
      <c r="U26" s="78">
        <f>SUMPRODUCT(LTA!F26:AJ26,LTA!F$102:AJ$102,LTA!F$105:AJ$105)</f>
        <v>273.37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-115</v>
      </c>
      <c r="AA26" s="117">
        <f>STOA!J26</f>
        <v>391.19000000000005</v>
      </c>
      <c r="AB26" s="117">
        <f>-STOA!P26</f>
        <v>0</v>
      </c>
      <c r="AC26">
        <f t="shared" si="0"/>
        <v>15.109091400165431</v>
      </c>
      <c r="AD26">
        <f t="shared" si="1"/>
        <v>1139.3472374578735</v>
      </c>
      <c r="AE26">
        <f>'IDT-1'!F26</f>
        <v>0</v>
      </c>
      <c r="AF26" s="26"/>
      <c r="AG26">
        <f t="shared" si="2"/>
        <v>1139.3472374578735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-165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11.429306260575297</v>
      </c>
      <c r="F27">
        <f>GT_Spot!T27</f>
        <v>0</v>
      </c>
      <c r="G27">
        <f>PPCL_NG!T27</f>
        <v>23.14</v>
      </c>
      <c r="H27">
        <f>PPCL_Spot!T27</f>
        <v>6.94</v>
      </c>
      <c r="I27">
        <f>Bawana_NG!T27</f>
        <v>57.802665436937971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665.69323537734988</v>
      </c>
      <c r="P27" s="77">
        <v>28.990000000000002</v>
      </c>
      <c r="Q27" s="77">
        <v>0</v>
      </c>
      <c r="R27" s="80">
        <v>4.32</v>
      </c>
      <c r="S27" s="80">
        <v>0</v>
      </c>
      <c r="T27" s="78">
        <f>SUMPRODUCT(LTA!F27:AJ27,LTA!F$101:AJ$101,LTA!F$105:AJ$105)</f>
        <v>0.88</v>
      </c>
      <c r="U27" s="78">
        <f>SUMPRODUCT(LTA!F27:AJ27,LTA!F$102:AJ$102,LTA!F$105:AJ$105)</f>
        <v>274.90000000000003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-101</v>
      </c>
      <c r="AA27" s="117">
        <f>STOA!J27</f>
        <v>391.19000000000005</v>
      </c>
      <c r="AB27" s="117">
        <f>-STOA!P27</f>
        <v>0</v>
      </c>
      <c r="AC27">
        <f t="shared" si="0"/>
        <v>14.945357279885918</v>
      </c>
      <c r="AD27">
        <f t="shared" si="1"/>
        <v>1219.3398497949775</v>
      </c>
      <c r="AE27">
        <f>'IDT-1'!F27</f>
        <v>-35.750999999999998</v>
      </c>
      <c r="AF27" s="26"/>
      <c r="AG27">
        <f t="shared" si="2"/>
        <v>1183.5888497949775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-130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11.429306260575297</v>
      </c>
      <c r="F28">
        <f>GT_Spot!T28</f>
        <v>0</v>
      </c>
      <c r="G28">
        <f>PPCL_NG!T28</f>
        <v>23.14</v>
      </c>
      <c r="H28">
        <f>PPCL_Spot!T28</f>
        <v>6.94</v>
      </c>
      <c r="I28">
        <f>Bawana_NG!T28</f>
        <v>57.802665436937971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775.18990554690288</v>
      </c>
      <c r="P28" s="77">
        <v>28.990000000000002</v>
      </c>
      <c r="Q28" s="77">
        <v>0</v>
      </c>
      <c r="R28" s="80">
        <v>8.6118460548885079</v>
      </c>
      <c r="S28" s="80">
        <v>0</v>
      </c>
      <c r="T28" s="78">
        <f>SUMPRODUCT(LTA!F28:AJ28,LTA!F$101:AJ$101,LTA!F$105:AJ$105)</f>
        <v>2.25</v>
      </c>
      <c r="U28" s="78">
        <f>SUMPRODUCT(LTA!F28:AJ28,LTA!F$102:AJ$102,LTA!F$105:AJ$105)</f>
        <v>322.39999999999998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-354</v>
      </c>
      <c r="AA28" s="117">
        <f>STOA!J28</f>
        <v>391.19000000000005</v>
      </c>
      <c r="AB28" s="117">
        <f>-STOA!P28</f>
        <v>0</v>
      </c>
      <c r="AC28">
        <f t="shared" si="0"/>
        <v>17.735105733556885</v>
      </c>
      <c r="AD28">
        <f t="shared" si="1"/>
        <v>1226.2086175657478</v>
      </c>
      <c r="AE28">
        <f>'IDT-1'!F28</f>
        <v>-24.795000000000002</v>
      </c>
      <c r="AF28" s="26"/>
      <c r="AG28">
        <f t="shared" si="2"/>
        <v>1201.4136175657477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-30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10.56</v>
      </c>
      <c r="F29">
        <f>GT_Spot!T29</f>
        <v>0</v>
      </c>
      <c r="G29">
        <f>PPCL_NG!T29</f>
        <v>23.14</v>
      </c>
      <c r="H29">
        <f>PPCL_Spot!T29</f>
        <v>3.43</v>
      </c>
      <c r="I29">
        <f>Bawana_NG!T29</f>
        <v>57.802665436937971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774.70022902899359</v>
      </c>
      <c r="P29" s="77">
        <v>28.990000000000002</v>
      </c>
      <c r="Q29" s="77">
        <v>0</v>
      </c>
      <c r="R29" s="80">
        <v>12.65</v>
      </c>
      <c r="S29" s="80">
        <v>0</v>
      </c>
      <c r="T29" s="78">
        <f>SUMPRODUCT(LTA!F29:AJ29,LTA!F$101:AJ$101,LTA!F$105:AJ$105)</f>
        <v>4.1500000000000004</v>
      </c>
      <c r="U29" s="78">
        <f>SUMPRODUCT(LTA!F29:AJ29,LTA!F$102:AJ$102,LTA!F$105:AJ$105)</f>
        <v>324.23999999999995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-383</v>
      </c>
      <c r="AA29" s="117">
        <f>STOA!J29</f>
        <v>391.19000000000005</v>
      </c>
      <c r="AB29" s="117">
        <f>-STOA!P29</f>
        <v>0</v>
      </c>
      <c r="AC29">
        <f t="shared" si="0"/>
        <v>17.840609587522959</v>
      </c>
      <c r="AD29">
        <f t="shared" si="1"/>
        <v>1220.0122848784085</v>
      </c>
      <c r="AE29">
        <f>'IDT-1'!F29</f>
        <v>-9.8030000000000008</v>
      </c>
      <c r="AF29" s="26"/>
      <c r="AG29">
        <f t="shared" si="2"/>
        <v>1210.2092848784084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10.56</v>
      </c>
      <c r="F30">
        <f>GT_Spot!T30</f>
        <v>0</v>
      </c>
      <c r="G30">
        <f>PPCL_NG!T30</f>
        <v>23.14</v>
      </c>
      <c r="H30">
        <f>PPCL_Spot!T30</f>
        <v>3.43</v>
      </c>
      <c r="I30">
        <f>Bawana_NG!T30</f>
        <v>57.802665436937971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785.37381755081663</v>
      </c>
      <c r="P30" s="77">
        <v>28.990000000000002</v>
      </c>
      <c r="Q30" s="77">
        <v>0</v>
      </c>
      <c r="R30" s="80">
        <v>15.702120475418694</v>
      </c>
      <c r="S30" s="80">
        <v>0</v>
      </c>
      <c r="T30" s="78">
        <f>SUMPRODUCT(LTA!F30:AJ30,LTA!F$101:AJ$101,LTA!F$105:AJ$105)</f>
        <v>7.1199999999999992</v>
      </c>
      <c r="U30" s="78">
        <f>SUMPRODUCT(LTA!F30:AJ30,LTA!F$102:AJ$102,LTA!F$105:AJ$105)</f>
        <v>326.40999999999997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-405</v>
      </c>
      <c r="AA30" s="117">
        <f>STOA!J30</f>
        <v>391.19000000000005</v>
      </c>
      <c r="AB30" s="117">
        <f>-STOA!P30</f>
        <v>0</v>
      </c>
      <c r="AC30">
        <f t="shared" si="0"/>
        <v>18.82341555874066</v>
      </c>
      <c r="AD30">
        <f t="shared" si="1"/>
        <v>1145.8951879044328</v>
      </c>
      <c r="AE30">
        <f>'IDT-1'!F30</f>
        <v>0</v>
      </c>
      <c r="AF30" s="26"/>
      <c r="AG30">
        <f t="shared" si="2"/>
        <v>1145.8951879044328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-80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11.429306260575297</v>
      </c>
      <c r="F31">
        <f>GT_Spot!T31</f>
        <v>0</v>
      </c>
      <c r="G31">
        <f>PPCL_NG!T31</f>
        <v>23.14</v>
      </c>
      <c r="H31">
        <f>PPCL_Spot!T31</f>
        <v>6.94</v>
      </c>
      <c r="I31">
        <f>Bawana_NG!T31</f>
        <v>57.802665436937971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785.37389685583719</v>
      </c>
      <c r="P31" s="77">
        <v>28.990000000000002</v>
      </c>
      <c r="Q31" s="77">
        <v>0</v>
      </c>
      <c r="R31" s="80">
        <v>18.857751013594083</v>
      </c>
      <c r="S31" s="80">
        <v>0</v>
      </c>
      <c r="T31" s="78">
        <f>SUMPRODUCT(LTA!F31:AJ31,LTA!F$101:AJ$101,LTA!F$105:AJ$105)</f>
        <v>15.16</v>
      </c>
      <c r="U31" s="78">
        <f>SUMPRODUCT(LTA!F31:AJ31,LTA!F$102:AJ$102,LTA!F$105:AJ$105)</f>
        <v>319.7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-397</v>
      </c>
      <c r="AA31" s="117">
        <f>STOA!J31</f>
        <v>391.19000000000005</v>
      </c>
      <c r="AB31" s="117">
        <f>-STOA!P31</f>
        <v>0</v>
      </c>
      <c r="AC31">
        <f t="shared" si="0"/>
        <v>18.297715028944562</v>
      </c>
      <c r="AD31">
        <f t="shared" si="1"/>
        <v>1223.2859045380001</v>
      </c>
      <c r="AE31">
        <f>'IDT-1'!F31</f>
        <v>-10.379</v>
      </c>
      <c r="AF31" s="26"/>
      <c r="AG31">
        <f t="shared" si="2"/>
        <v>1212.9069045380002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11.429306260575297</v>
      </c>
      <c r="F32">
        <f>GT_Spot!T32</f>
        <v>0</v>
      </c>
      <c r="G32">
        <f>PPCL_NG!T32</f>
        <v>23.14</v>
      </c>
      <c r="H32">
        <f>PPCL_Spot!T32</f>
        <v>6.94</v>
      </c>
      <c r="I32">
        <f>Bawana_NG!T32</f>
        <v>57.802665436937971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785.37087027393488</v>
      </c>
      <c r="P32" s="77">
        <v>28.990000000000002</v>
      </c>
      <c r="Q32" s="77">
        <v>0</v>
      </c>
      <c r="R32" s="80">
        <v>20.7</v>
      </c>
      <c r="S32" s="80">
        <v>0</v>
      </c>
      <c r="T32" s="78">
        <f>SUMPRODUCT(LTA!F32:AJ32,LTA!F$101:AJ$101,LTA!F$105:AJ$105)</f>
        <v>22.44</v>
      </c>
      <c r="U32" s="78">
        <f>SUMPRODUCT(LTA!F32:AJ32,LTA!F$102:AJ$102,LTA!F$105:AJ$105)</f>
        <v>330.90999999999997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-429</v>
      </c>
      <c r="AA32" s="117">
        <f>STOA!J32</f>
        <v>391.19000000000005</v>
      </c>
      <c r="AB32" s="117">
        <f>-STOA!P32</f>
        <v>0</v>
      </c>
      <c r="AC32">
        <f t="shared" si="0"/>
        <v>18.671930991592493</v>
      </c>
      <c r="AD32">
        <f t="shared" si="1"/>
        <v>1221.2409109798559</v>
      </c>
      <c r="AE32">
        <f>'IDT-1'!F32</f>
        <v>0</v>
      </c>
      <c r="AF32" s="26"/>
      <c r="AG32">
        <f t="shared" si="2"/>
        <v>1221.2409109798559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11.429306260575297</v>
      </c>
      <c r="F33">
        <f>GT_Spot!T33</f>
        <v>0</v>
      </c>
      <c r="G33">
        <f>PPCL_NG!T33</f>
        <v>23.14</v>
      </c>
      <c r="H33">
        <f>PPCL_Spot!T33</f>
        <v>6.94</v>
      </c>
      <c r="I33">
        <f>Bawana_NG!T33</f>
        <v>57.802665436937971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738.37890601977347</v>
      </c>
      <c r="P33" s="77">
        <v>28.990000000000002</v>
      </c>
      <c r="Q33" s="77">
        <v>0</v>
      </c>
      <c r="R33" s="80">
        <v>20.7</v>
      </c>
      <c r="S33" s="80">
        <v>0</v>
      </c>
      <c r="T33" s="78">
        <f>SUMPRODUCT(LTA!F33:AJ33,LTA!F$101:AJ$101,LTA!F$105:AJ$105)</f>
        <v>29.76</v>
      </c>
      <c r="U33" s="78">
        <f>SUMPRODUCT(LTA!F33:AJ33,LTA!F$102:AJ$102,LTA!F$105:AJ$105)</f>
        <v>293.84000000000003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-214</v>
      </c>
      <c r="AA33" s="117">
        <f>STOA!J33</f>
        <v>391.19000000000005</v>
      </c>
      <c r="AB33" s="117">
        <f>-STOA!P33</f>
        <v>0</v>
      </c>
      <c r="AC33">
        <f t="shared" si="0"/>
        <v>16.975617041103408</v>
      </c>
      <c r="AD33">
        <f t="shared" si="1"/>
        <v>1261.1952606761836</v>
      </c>
      <c r="AE33">
        <f>'IDT-1'!F33</f>
        <v>0</v>
      </c>
      <c r="AF33" s="26"/>
      <c r="AG33">
        <f t="shared" si="2"/>
        <v>1261.1952606761836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-110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11.429306260575297</v>
      </c>
      <c r="F34">
        <f>GT_Spot!T34</f>
        <v>0</v>
      </c>
      <c r="G34">
        <f>PPCL_NG!T34</f>
        <v>23.14</v>
      </c>
      <c r="H34">
        <f>PPCL_Spot!T34</f>
        <v>6.94</v>
      </c>
      <c r="I34">
        <f>Bawana_NG!T34</f>
        <v>57.802665436937971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731.80265965160811</v>
      </c>
      <c r="P34" s="77">
        <v>28.990000000000002</v>
      </c>
      <c r="Q34" s="77">
        <v>0</v>
      </c>
      <c r="R34" s="80">
        <v>20.7</v>
      </c>
      <c r="S34" s="80">
        <v>0</v>
      </c>
      <c r="T34" s="78">
        <f>SUMPRODUCT(LTA!F34:AJ34,LTA!F$101:AJ$101,LTA!F$105:AJ$105)</f>
        <v>40.510000000000005</v>
      </c>
      <c r="U34" s="78">
        <f>SUMPRODUCT(LTA!F34:AJ34,LTA!F$102:AJ$102,LTA!F$105:AJ$105)</f>
        <v>303.92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-222</v>
      </c>
      <c r="AA34" s="117">
        <f>STOA!J34</f>
        <v>391.19000000000005</v>
      </c>
      <c r="AB34" s="117">
        <f>-STOA!P34</f>
        <v>0</v>
      </c>
      <c r="AC34">
        <f t="shared" si="0"/>
        <v>17.172075093241116</v>
      </c>
      <c r="AD34">
        <f t="shared" si="1"/>
        <v>1267.2525562558803</v>
      </c>
      <c r="AE34">
        <f>'IDT-1'!F34</f>
        <v>0</v>
      </c>
      <c r="AF34" s="26"/>
      <c r="AG34">
        <f t="shared" si="2"/>
        <v>1267.2525562558803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-110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11.813163064833006</v>
      </c>
      <c r="F35">
        <f>GT_Spot!T35</f>
        <v>0</v>
      </c>
      <c r="G35">
        <f>PPCL_NG!T35</f>
        <v>23.14</v>
      </c>
      <c r="H35">
        <f>PPCL_Spot!T35</f>
        <v>6.94</v>
      </c>
      <c r="I35">
        <f>Bawana_NG!T35</f>
        <v>57.802665436937971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646.2913599209852</v>
      </c>
      <c r="P35" s="77">
        <v>28.997475187184396</v>
      </c>
      <c r="Q35" s="77">
        <v>0</v>
      </c>
      <c r="R35" s="80">
        <v>20.7</v>
      </c>
      <c r="S35" s="80">
        <v>0</v>
      </c>
      <c r="T35" s="78">
        <f>SUMPRODUCT(LTA!F35:AJ35,LTA!F$101:AJ$101,LTA!F$105:AJ$105)</f>
        <v>48.14</v>
      </c>
      <c r="U35" s="78">
        <f>SUMPRODUCT(LTA!F35:AJ35,LTA!F$102:AJ$102,LTA!F$105:AJ$105)</f>
        <v>312.11000000000007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-65</v>
      </c>
      <c r="AA35" s="117">
        <f>STOA!J35</f>
        <v>391.19000000000005</v>
      </c>
      <c r="AB35" s="117">
        <f>-STOA!P35</f>
        <v>0</v>
      </c>
      <c r="AC35">
        <f t="shared" si="0"/>
        <v>16.722041672535838</v>
      </c>
      <c r="AD35">
        <f t="shared" si="1"/>
        <v>1180.4026219374048</v>
      </c>
      <c r="AE35">
        <f>'IDT-1'!F35</f>
        <v>0</v>
      </c>
      <c r="AF35" s="26"/>
      <c r="AG35">
        <f t="shared" si="2"/>
        <v>1180.4026219374048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-285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11.813163064833006</v>
      </c>
      <c r="F36">
        <f>GT_Spot!T36</f>
        <v>0</v>
      </c>
      <c r="G36">
        <f>PPCL_NG!T36</f>
        <v>23.14</v>
      </c>
      <c r="H36">
        <f>PPCL_Spot!T36</f>
        <v>6.94</v>
      </c>
      <c r="I36">
        <f>Bawana_NG!T36</f>
        <v>57.802665436937971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632.73670963206803</v>
      </c>
      <c r="P36" s="77">
        <v>28.997475187184396</v>
      </c>
      <c r="Q36" s="77">
        <v>0</v>
      </c>
      <c r="R36" s="80">
        <v>20.7</v>
      </c>
      <c r="S36" s="80">
        <v>0</v>
      </c>
      <c r="T36" s="78">
        <f>SUMPRODUCT(LTA!F36:AJ36,LTA!F$101:AJ$101,LTA!F$105:AJ$105)</f>
        <v>56.019999999999996</v>
      </c>
      <c r="U36" s="78">
        <f>SUMPRODUCT(LTA!F36:AJ36,LTA!F$102:AJ$102,LTA!F$105:AJ$105)</f>
        <v>316.24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-54</v>
      </c>
      <c r="AA36" s="117">
        <f>STOA!J36</f>
        <v>391.19000000000005</v>
      </c>
      <c r="AB36" s="117">
        <f>-STOA!P36</f>
        <v>0</v>
      </c>
      <c r="AC36">
        <f t="shared" si="0"/>
        <v>16.033711058306526</v>
      </c>
      <c r="AD36">
        <f t="shared" si="1"/>
        <v>1255.5463022627168</v>
      </c>
      <c r="AE36">
        <f>'IDT-1'!F36</f>
        <v>0</v>
      </c>
      <c r="AF36" s="26"/>
      <c r="AG36">
        <f t="shared" si="2"/>
        <v>1255.5463022627168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11.813163064833006</v>
      </c>
      <c r="F37">
        <f>GT_Spot!T37</f>
        <v>0</v>
      </c>
      <c r="G37">
        <f>PPCL_NG!T37</f>
        <v>23.14</v>
      </c>
      <c r="H37">
        <f>PPCL_Spot!T37</f>
        <v>6.94</v>
      </c>
      <c r="I37">
        <f>Bawana_NG!T37</f>
        <v>57.802665436937971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632.73674643891616</v>
      </c>
      <c r="P37" s="77">
        <v>28.997475187184396</v>
      </c>
      <c r="Q37" s="77">
        <v>0</v>
      </c>
      <c r="R37" s="80">
        <v>20.7</v>
      </c>
      <c r="S37" s="80">
        <v>0</v>
      </c>
      <c r="T37" s="78">
        <f>SUMPRODUCT(LTA!F37:AJ37,LTA!F$101:AJ$101,LTA!F$105:AJ$105)</f>
        <v>66.84</v>
      </c>
      <c r="U37" s="78">
        <f>SUMPRODUCT(LTA!F37:AJ37,LTA!F$102:AJ$102,LTA!F$105:AJ$105)</f>
        <v>326.19000000000005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-50</v>
      </c>
      <c r="AA37" s="117">
        <f>STOA!J37</f>
        <v>391.19000000000005</v>
      </c>
      <c r="AB37" s="117">
        <f>-STOA!P37</f>
        <v>0</v>
      </c>
      <c r="AC37">
        <f t="shared" si="0"/>
        <v>16.269756147339962</v>
      </c>
      <c r="AD37">
        <f t="shared" si="1"/>
        <v>1270.0802939805319</v>
      </c>
      <c r="AE37">
        <f>'IDT-1'!F37</f>
        <v>0</v>
      </c>
      <c r="AF37" s="26"/>
      <c r="AG37">
        <f t="shared" si="2"/>
        <v>1270.0802939805319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-230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11.813163064833006</v>
      </c>
      <c r="F38">
        <f>GT_Spot!T38</f>
        <v>0</v>
      </c>
      <c r="G38">
        <f>PPCL_NG!T38</f>
        <v>23.14</v>
      </c>
      <c r="H38">
        <f>PPCL_Spot!T38</f>
        <v>6.94</v>
      </c>
      <c r="I38">
        <f>Bawana_NG!T38</f>
        <v>57.802665436937971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632.73149096406803</v>
      </c>
      <c r="P38" s="77">
        <v>28.997475187184396</v>
      </c>
      <c r="Q38" s="77">
        <v>0</v>
      </c>
      <c r="R38" s="80">
        <v>20.7</v>
      </c>
      <c r="S38" s="80">
        <v>0</v>
      </c>
      <c r="T38" s="78">
        <f>SUMPRODUCT(LTA!F38:AJ38,LTA!F$101:AJ$101,LTA!F$105:AJ$105)</f>
        <v>74.31</v>
      </c>
      <c r="U38" s="78">
        <f>SUMPRODUCT(LTA!F38:AJ38,LTA!F$102:AJ$102,LTA!F$105:AJ$105)</f>
        <v>290.95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-55</v>
      </c>
      <c r="AA38" s="117">
        <f>STOA!J38</f>
        <v>391.19000000000005</v>
      </c>
      <c r="AB38" s="117">
        <f>-STOA!P38</f>
        <v>0</v>
      </c>
      <c r="AC38">
        <f t="shared" si="0"/>
        <v>15.670208798273485</v>
      </c>
      <c r="AD38">
        <f t="shared" si="1"/>
        <v>1282.9045858547499</v>
      </c>
      <c r="AE38">
        <f>'IDT-1'!F38</f>
        <v>0</v>
      </c>
      <c r="AF38" s="26"/>
      <c r="AG38">
        <f t="shared" si="2"/>
        <v>1282.9045858547499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-185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11.697347740667976</v>
      </c>
      <c r="F39">
        <f>GT_Spot!T39</f>
        <v>0</v>
      </c>
      <c r="G39">
        <f>PPCL_NG!T39</f>
        <v>23.14</v>
      </c>
      <c r="H39">
        <f>PPCL_Spot!T39</f>
        <v>6.94</v>
      </c>
      <c r="I39">
        <f>Bawana_NG!T39</f>
        <v>57.802665436937971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631.25467702520314</v>
      </c>
      <c r="P39" s="77">
        <v>28.997475187184396</v>
      </c>
      <c r="Q39" s="77">
        <v>0</v>
      </c>
      <c r="R39" s="80">
        <v>20.7</v>
      </c>
      <c r="S39" s="80">
        <v>0</v>
      </c>
      <c r="T39" s="78">
        <f>SUMPRODUCT(LTA!F39:AJ39,LTA!F$101:AJ$101,LTA!F$105:AJ$105)</f>
        <v>81.77000000000001</v>
      </c>
      <c r="U39" s="78">
        <f>SUMPRODUCT(LTA!F39:AJ39,LTA!F$102:AJ$102,LTA!F$105:AJ$105)</f>
        <v>344.65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-54</v>
      </c>
      <c r="AA39" s="117">
        <f>STOA!J39</f>
        <v>390.90000000000003</v>
      </c>
      <c r="AB39" s="117">
        <f>-STOA!P39</f>
        <v>0</v>
      </c>
      <c r="AC39">
        <f t="shared" si="0"/>
        <v>17.026393647845179</v>
      </c>
      <c r="AD39">
        <f t="shared" si="1"/>
        <v>1246.8257717421482</v>
      </c>
      <c r="AE39">
        <f>'IDT-1'!F39</f>
        <v>0</v>
      </c>
      <c r="AF39" s="26"/>
      <c r="AG39">
        <f t="shared" si="2"/>
        <v>1246.8257717421482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-280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11.697347740667976</v>
      </c>
      <c r="F40">
        <f>GT_Spot!T40</f>
        <v>0</v>
      </c>
      <c r="G40">
        <f>PPCL_NG!T40</f>
        <v>23.14</v>
      </c>
      <c r="H40">
        <f>PPCL_Spot!T40</f>
        <v>6.94</v>
      </c>
      <c r="I40">
        <f>Bawana_NG!T40</f>
        <v>57.802665436937971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630.30738945249868</v>
      </c>
      <c r="P40" s="77">
        <v>28.997475187184396</v>
      </c>
      <c r="Q40" s="77">
        <v>0</v>
      </c>
      <c r="R40" s="80">
        <v>20.7</v>
      </c>
      <c r="S40" s="80">
        <v>0</v>
      </c>
      <c r="T40" s="78">
        <f>SUMPRODUCT(LTA!F40:AJ40,LTA!F$101:AJ$101,LTA!F$105:AJ$105)</f>
        <v>86.9</v>
      </c>
      <c r="U40" s="78">
        <f>SUMPRODUCT(LTA!F40:AJ40,LTA!F$102:AJ$102,LTA!F$105:AJ$105)</f>
        <v>352.35999999999996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390.90000000000003</v>
      </c>
      <c r="AB40" s="117">
        <f>-STOA!P40</f>
        <v>0</v>
      </c>
      <c r="AC40">
        <f t="shared" si="0"/>
        <v>16.962365094283669</v>
      </c>
      <c r="AD40">
        <f t="shared" si="1"/>
        <v>1277.7825127230053</v>
      </c>
      <c r="AE40">
        <f>'IDT-1'!F40</f>
        <v>0</v>
      </c>
      <c r="AF40" s="26"/>
      <c r="AG40">
        <f t="shared" si="2"/>
        <v>1277.7825127230053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-315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11.697347740667976</v>
      </c>
      <c r="F41">
        <f>GT_Spot!T41</f>
        <v>0</v>
      </c>
      <c r="G41">
        <f>PPCL_NG!T41</f>
        <v>23.14</v>
      </c>
      <c r="H41">
        <f>PPCL_Spot!T41</f>
        <v>6.94</v>
      </c>
      <c r="I41">
        <f>Bawana_NG!T41</f>
        <v>57.802665436937971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628.62453283849879</v>
      </c>
      <c r="P41" s="77">
        <v>29.449999999999996</v>
      </c>
      <c r="Q41" s="77">
        <v>0</v>
      </c>
      <c r="R41" s="80">
        <v>20.7</v>
      </c>
      <c r="S41" s="80">
        <v>0</v>
      </c>
      <c r="T41" s="78">
        <f>SUMPRODUCT(LTA!F41:AJ41,LTA!F$101:AJ$101,LTA!F$105:AJ$105)</f>
        <v>94.04</v>
      </c>
      <c r="U41" s="78">
        <f>SUMPRODUCT(LTA!F41:AJ41,LTA!F$102:AJ$102,LTA!F$105:AJ$105)</f>
        <v>358.03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390.90000000000003</v>
      </c>
      <c r="AB41" s="117">
        <f>-STOA!P41</f>
        <v>0</v>
      </c>
      <c r="AC41">
        <f t="shared" si="0"/>
        <v>16.132062784602738</v>
      </c>
      <c r="AD41">
        <f t="shared" si="1"/>
        <v>1395.1924832315019</v>
      </c>
      <c r="AE41">
        <f>'IDT-1'!F41</f>
        <v>0</v>
      </c>
      <c r="AF41" s="26"/>
      <c r="AG41">
        <f t="shared" si="2"/>
        <v>1395.1924832315019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-210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11.697347740667976</v>
      </c>
      <c r="F42">
        <f>GT_Spot!T42</f>
        <v>0</v>
      </c>
      <c r="G42">
        <f>PPCL_NG!T42</f>
        <v>23.14</v>
      </c>
      <c r="H42">
        <f>PPCL_Spot!T42</f>
        <v>6.94</v>
      </c>
      <c r="I42">
        <f>Bawana_NG!T42</f>
        <v>57.802665436937971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628.62066853026852</v>
      </c>
      <c r="P42" s="77">
        <v>29.449999999999996</v>
      </c>
      <c r="Q42" s="77">
        <v>0</v>
      </c>
      <c r="R42" s="80">
        <v>20.7</v>
      </c>
      <c r="S42" s="80">
        <v>0</v>
      </c>
      <c r="T42" s="78">
        <f>SUMPRODUCT(LTA!F42:AJ42,LTA!F$101:AJ$101,LTA!F$105:AJ$105)</f>
        <v>101.15</v>
      </c>
      <c r="U42" s="78">
        <f>SUMPRODUCT(LTA!F42:AJ42,LTA!F$102:AJ$102,LTA!F$105:AJ$105)</f>
        <v>364.52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390.90000000000003</v>
      </c>
      <c r="AB42" s="117">
        <f>-STOA!P42</f>
        <v>0</v>
      </c>
      <c r="AC42">
        <f t="shared" si="0"/>
        <v>15.896583677802502</v>
      </c>
      <c r="AD42">
        <f t="shared" si="1"/>
        <v>1449.0240980300721</v>
      </c>
      <c r="AE42">
        <f>'IDT-1'!F42</f>
        <v>0</v>
      </c>
      <c r="AF42" s="26"/>
      <c r="AG42">
        <f t="shared" si="2"/>
        <v>1449.0240980300721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-170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11.697347740667976</v>
      </c>
      <c r="F43">
        <f>GT_Spot!T43</f>
        <v>0</v>
      </c>
      <c r="G43">
        <f>PPCL_NG!T43</f>
        <v>23.14</v>
      </c>
      <c r="H43">
        <f>PPCL_Spot!T43</f>
        <v>6.94</v>
      </c>
      <c r="I43">
        <f>Bawana_NG!T43</f>
        <v>57.802665436937971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627.69058723333944</v>
      </c>
      <c r="P43" s="77">
        <v>29.449999999999996</v>
      </c>
      <c r="Q43" s="77">
        <v>0</v>
      </c>
      <c r="R43" s="80">
        <v>20.7</v>
      </c>
      <c r="S43" s="80">
        <v>0</v>
      </c>
      <c r="T43" s="78">
        <f>SUMPRODUCT(LTA!F43:AJ43,LTA!F$101:AJ$101,LTA!F$105:AJ$105)</f>
        <v>106.93</v>
      </c>
      <c r="U43" s="78">
        <f>SUMPRODUCT(LTA!F43:AJ43,LTA!F$102:AJ$102,LTA!F$105:AJ$105)</f>
        <v>370.47999999999996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390.90000000000003</v>
      </c>
      <c r="AB43" s="117">
        <f>-STOA!P43</f>
        <v>0</v>
      </c>
      <c r="AC43">
        <f t="shared" si="0"/>
        <v>16.56878925133222</v>
      </c>
      <c r="AD43">
        <f t="shared" si="1"/>
        <v>1394.1618111596133</v>
      </c>
      <c r="AE43">
        <f>'IDT-1'!F43</f>
        <v>0</v>
      </c>
      <c r="AF43" s="26"/>
      <c r="AG43">
        <f t="shared" si="2"/>
        <v>1394.1618111596133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-235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11.697347740667976</v>
      </c>
      <c r="F44">
        <f>GT_Spot!T44</f>
        <v>0</v>
      </c>
      <c r="G44">
        <f>PPCL_NG!T44</f>
        <v>23.14</v>
      </c>
      <c r="H44">
        <f>PPCL_Spot!T44</f>
        <v>6.94</v>
      </c>
      <c r="I44">
        <f>Bawana_NG!T44</f>
        <v>57.802665436937971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627.69083971276416</v>
      </c>
      <c r="P44" s="77">
        <v>29.449999999999996</v>
      </c>
      <c r="Q44" s="77">
        <v>0</v>
      </c>
      <c r="R44" s="80">
        <v>20.7</v>
      </c>
      <c r="S44" s="80">
        <v>0</v>
      </c>
      <c r="T44" s="78">
        <f>SUMPRODUCT(LTA!F44:AJ44,LTA!F$101:AJ$101,LTA!F$105:AJ$105)</f>
        <v>107.36</v>
      </c>
      <c r="U44" s="78">
        <f>SUMPRODUCT(LTA!F44:AJ44,LTA!F$102:AJ$102,LTA!F$105:AJ$105)</f>
        <v>376.24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390.90000000000003</v>
      </c>
      <c r="AB44" s="117">
        <f>-STOA!P44</f>
        <v>0</v>
      </c>
      <c r="AC44">
        <f t="shared" si="0"/>
        <v>15.95740390898651</v>
      </c>
      <c r="AD44">
        <f t="shared" si="1"/>
        <v>1475.9634489813839</v>
      </c>
      <c r="AE44">
        <f>'IDT-1'!F44</f>
        <v>0</v>
      </c>
      <c r="AF44" s="26"/>
      <c r="AG44">
        <f t="shared" si="2"/>
        <v>1475.9634489813839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-160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11.697347740667976</v>
      </c>
      <c r="F45">
        <f>GT_Spot!T45</f>
        <v>0</v>
      </c>
      <c r="G45">
        <f>PPCL_NG!T45</f>
        <v>23.14</v>
      </c>
      <c r="H45">
        <f>PPCL_Spot!T45</f>
        <v>6.94</v>
      </c>
      <c r="I45">
        <f>Bawana_NG!T45</f>
        <v>57.802665436937971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617.91815102909266</v>
      </c>
      <c r="P45" s="77">
        <v>29.449999999999996</v>
      </c>
      <c r="Q45" s="77">
        <v>0</v>
      </c>
      <c r="R45" s="80">
        <v>20.7</v>
      </c>
      <c r="S45" s="80">
        <v>0</v>
      </c>
      <c r="T45" s="78">
        <f>SUMPRODUCT(LTA!F45:AJ45,LTA!F$101:AJ$101,LTA!F$105:AJ$105)</f>
        <v>88.95</v>
      </c>
      <c r="U45" s="78">
        <f>SUMPRODUCT(LTA!F45:AJ45,LTA!F$102:AJ$102,LTA!F$105:AJ$105)</f>
        <v>288.58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390.90000000000003</v>
      </c>
      <c r="AB45" s="117">
        <f>-STOA!P45</f>
        <v>0</v>
      </c>
      <c r="AC45">
        <f t="shared" si="0"/>
        <v>13.872612945906763</v>
      </c>
      <c r="AD45">
        <f t="shared" si="1"/>
        <v>1482.2055512607922</v>
      </c>
      <c r="AE45">
        <f>'IDT-1'!F45</f>
        <v>0</v>
      </c>
      <c r="AF45" s="26"/>
      <c r="AG45">
        <f t="shared" si="2"/>
        <v>1482.2055512607922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11.697347740667976</v>
      </c>
      <c r="F46">
        <f>GT_Spot!T46</f>
        <v>0</v>
      </c>
      <c r="G46">
        <f>PPCL_NG!T46</f>
        <v>23.14</v>
      </c>
      <c r="H46">
        <f>PPCL_Spot!T46</f>
        <v>6.94</v>
      </c>
      <c r="I46">
        <f>Bawana_NG!T46</f>
        <v>57.802665436937971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622.59141225212682</v>
      </c>
      <c r="P46" s="77">
        <v>29.449999999999996</v>
      </c>
      <c r="Q46" s="77">
        <v>0</v>
      </c>
      <c r="R46" s="80">
        <v>20.7</v>
      </c>
      <c r="S46" s="80">
        <v>0</v>
      </c>
      <c r="T46" s="78">
        <f>SUMPRODUCT(LTA!F46:AJ46,LTA!F$101:AJ$101,LTA!F$105:AJ$105)</f>
        <v>89.23</v>
      </c>
      <c r="U46" s="78">
        <f>SUMPRODUCT(LTA!F46:AJ46,LTA!F$102:AJ$102,LTA!F$105:AJ$105)</f>
        <v>308.08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390.90000000000003</v>
      </c>
      <c r="AB46" s="117">
        <f>-STOA!P46</f>
        <v>0</v>
      </c>
      <c r="AC46">
        <f t="shared" si="0"/>
        <v>14.087801644669463</v>
      </c>
      <c r="AD46">
        <f t="shared" si="1"/>
        <v>1506.4436237850634</v>
      </c>
      <c r="AE46">
        <f>'IDT-1'!F46</f>
        <v>0</v>
      </c>
      <c r="AF46" s="26"/>
      <c r="AG46">
        <f t="shared" si="2"/>
        <v>1506.4436237850634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11.697347740667976</v>
      </c>
      <c r="F47">
        <f>GT_Spot!T47</f>
        <v>0</v>
      </c>
      <c r="G47">
        <f>PPCL_NG!T47</f>
        <v>23.14</v>
      </c>
      <c r="H47">
        <f>PPCL_Spot!T47</f>
        <v>6.94</v>
      </c>
      <c r="I47">
        <f>Bawana_NG!T47</f>
        <v>57.802665436937971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716.47784109228633</v>
      </c>
      <c r="P47" s="77">
        <v>75.930000000000007</v>
      </c>
      <c r="Q47" s="77">
        <v>0</v>
      </c>
      <c r="R47" s="80">
        <v>20.7</v>
      </c>
      <c r="S47" s="80">
        <v>0</v>
      </c>
      <c r="T47" s="78">
        <f>SUMPRODUCT(LTA!F47:AJ47,LTA!F$101:AJ$101,LTA!F$105:AJ$105)</f>
        <v>93.34</v>
      </c>
      <c r="U47" s="78">
        <f>SUMPRODUCT(LTA!F47:AJ47,LTA!F$102:AJ$102,LTA!F$105:AJ$105)</f>
        <v>356.77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390.90000000000003</v>
      </c>
      <c r="AB47" s="117">
        <f>-STOA!P47</f>
        <v>0</v>
      </c>
      <c r="AC47">
        <f t="shared" si="0"/>
        <v>17.474510447679979</v>
      </c>
      <c r="AD47">
        <f t="shared" si="1"/>
        <v>1506.2233438222127</v>
      </c>
      <c r="AE47">
        <f>'IDT-1'!F47</f>
        <v>0</v>
      </c>
      <c r="AF47" s="26"/>
      <c r="AG47">
        <f t="shared" si="2"/>
        <v>1506.2233438222127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-230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11.697347740667976</v>
      </c>
      <c r="F48">
        <f>GT_Spot!T48</f>
        <v>0</v>
      </c>
      <c r="G48">
        <f>PPCL_NG!T48</f>
        <v>23.14</v>
      </c>
      <c r="H48">
        <f>PPCL_Spot!T48</f>
        <v>6.94</v>
      </c>
      <c r="I48">
        <f>Bawana_NG!T48</f>
        <v>57.802665436937971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716.47783732446203</v>
      </c>
      <c r="P48" s="77">
        <v>75.930000000000007</v>
      </c>
      <c r="Q48" s="77">
        <v>0</v>
      </c>
      <c r="R48" s="80">
        <v>20.7</v>
      </c>
      <c r="S48" s="80">
        <v>0</v>
      </c>
      <c r="T48" s="78">
        <f>SUMPRODUCT(LTA!F48:AJ48,LTA!F$101:AJ$101,LTA!F$105:AJ$105)</f>
        <v>93.570000000000007</v>
      </c>
      <c r="U48" s="78">
        <f>SUMPRODUCT(LTA!F48:AJ48,LTA!F$102:AJ$102,LTA!F$105:AJ$105)</f>
        <v>362.25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390.90000000000003</v>
      </c>
      <c r="AB48" s="117">
        <f>-STOA!P48</f>
        <v>0</v>
      </c>
      <c r="AC48">
        <f t="shared" si="0"/>
        <v>16.903289487969449</v>
      </c>
      <c r="AD48">
        <f t="shared" si="1"/>
        <v>1582.5045610140985</v>
      </c>
      <c r="AE48">
        <f>'IDT-1'!F48</f>
        <v>0</v>
      </c>
      <c r="AF48" s="26"/>
      <c r="AG48">
        <f t="shared" si="2"/>
        <v>1582.5045610140985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-160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11.697347740667976</v>
      </c>
      <c r="F49">
        <f>GT_Spot!T49</f>
        <v>0</v>
      </c>
      <c r="G49">
        <f>PPCL_NG!T49</f>
        <v>23.14</v>
      </c>
      <c r="H49">
        <f>PPCL_Spot!T49</f>
        <v>6.94</v>
      </c>
      <c r="I49">
        <f>Bawana_NG!T49</f>
        <v>57.802665436937971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677.39128461786709</v>
      </c>
      <c r="P49" s="77">
        <v>75.085334575955272</v>
      </c>
      <c r="Q49" s="77">
        <v>0</v>
      </c>
      <c r="R49" s="80">
        <v>20.7</v>
      </c>
      <c r="S49" s="80">
        <v>0</v>
      </c>
      <c r="T49" s="78">
        <f>SUMPRODUCT(LTA!F49:AJ49,LTA!F$101:AJ$101,LTA!F$105:AJ$105)</f>
        <v>97.23</v>
      </c>
      <c r="U49" s="78">
        <f>SUMPRODUCT(LTA!F49:AJ49,LTA!F$102:AJ$102,LTA!F$105:AJ$105)</f>
        <v>364.94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390.90000000000003</v>
      </c>
      <c r="AB49" s="117">
        <f>-STOA!P49</f>
        <v>0</v>
      </c>
      <c r="AC49">
        <f t="shared" si="0"/>
        <v>16.163868392310054</v>
      </c>
      <c r="AD49">
        <f t="shared" si="1"/>
        <v>1599.6627639791184</v>
      </c>
      <c r="AE49">
        <f>'IDT-1'!F49</f>
        <v>0</v>
      </c>
      <c r="AF49" s="26"/>
      <c r="AG49">
        <f t="shared" si="2"/>
        <v>1599.6627639791184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-110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11.697347740667976</v>
      </c>
      <c r="F50">
        <f>GT_Spot!T50</f>
        <v>0</v>
      </c>
      <c r="G50">
        <f>PPCL_NG!T50</f>
        <v>23.14</v>
      </c>
      <c r="H50">
        <f>PPCL_Spot!T50</f>
        <v>6.94</v>
      </c>
      <c r="I50">
        <f>Bawana_NG!T50</f>
        <v>57.802665436937971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677.39128242657102</v>
      </c>
      <c r="P50" s="77">
        <v>75.085334575955272</v>
      </c>
      <c r="Q50" s="77">
        <v>0</v>
      </c>
      <c r="R50" s="80">
        <v>20.7</v>
      </c>
      <c r="S50" s="80">
        <v>0</v>
      </c>
      <c r="T50" s="78">
        <f>SUMPRODUCT(LTA!F50:AJ50,LTA!F$101:AJ$101,LTA!F$105:AJ$105)</f>
        <v>109.33</v>
      </c>
      <c r="U50" s="78">
        <f>SUMPRODUCT(LTA!F50:AJ50,LTA!F$102:AJ$102,LTA!F$105:AJ$105)</f>
        <v>358.10999999999996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390.90000000000003</v>
      </c>
      <c r="AB50" s="117">
        <f>-STOA!P50</f>
        <v>0</v>
      </c>
      <c r="AC50">
        <f t="shared" si="0"/>
        <v>16.210244373026651</v>
      </c>
      <c r="AD50">
        <f t="shared" si="1"/>
        <v>1604.8863858071056</v>
      </c>
      <c r="AE50">
        <f>'IDT-1'!F50</f>
        <v>0</v>
      </c>
      <c r="AF50" s="26"/>
      <c r="AG50">
        <f t="shared" si="2"/>
        <v>1604.8863858071056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-110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11.697347740667976</v>
      </c>
      <c r="F51">
        <f>GT_Spot!T51</f>
        <v>0</v>
      </c>
      <c r="G51">
        <f>PPCL_NG!T51</f>
        <v>23.14</v>
      </c>
      <c r="H51">
        <f>PPCL_Spot!T51</f>
        <v>6.94</v>
      </c>
      <c r="I51">
        <f>Bawana_NG!T51</f>
        <v>57.802665436937971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677.38539902683317</v>
      </c>
      <c r="P51" s="77">
        <v>75.085334575955272</v>
      </c>
      <c r="Q51" s="77">
        <v>0</v>
      </c>
      <c r="R51" s="80">
        <v>20.7</v>
      </c>
      <c r="S51" s="80">
        <v>0</v>
      </c>
      <c r="T51" s="78">
        <f>SUMPRODUCT(LTA!F51:AJ51,LTA!F$101:AJ$101,LTA!F$105:AJ$105)</f>
        <v>111.3</v>
      </c>
      <c r="U51" s="78">
        <f>SUMPRODUCT(LTA!F51:AJ51,LTA!F$102:AJ$102,LTA!F$105:AJ$105)</f>
        <v>363.32000000000005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390.90000000000003</v>
      </c>
      <c r="AB51" s="117">
        <f>-STOA!P51</f>
        <v>0</v>
      </c>
      <c r="AC51">
        <f t="shared" si="0"/>
        <v>16.628501699996768</v>
      </c>
      <c r="AD51">
        <f t="shared" si="1"/>
        <v>1571.6422450803975</v>
      </c>
      <c r="AE51">
        <f>'IDT-1'!F51</f>
        <v>0</v>
      </c>
      <c r="AF51" s="26"/>
      <c r="AG51">
        <f t="shared" si="2"/>
        <v>1571.6422450803975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-150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11.697347740667976</v>
      </c>
      <c r="F52">
        <f>GT_Spot!T52</f>
        <v>0</v>
      </c>
      <c r="G52">
        <f>PPCL_NG!T52</f>
        <v>23.14</v>
      </c>
      <c r="H52">
        <f>PPCL_Spot!T52</f>
        <v>6.94</v>
      </c>
      <c r="I52">
        <f>Bawana_NG!T52</f>
        <v>57.802665436937971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677.39223946636139</v>
      </c>
      <c r="P52" s="77">
        <v>75.085334575955272</v>
      </c>
      <c r="Q52" s="77">
        <v>0</v>
      </c>
      <c r="R52" s="80">
        <v>20.7</v>
      </c>
      <c r="S52" s="80">
        <v>0</v>
      </c>
      <c r="T52" s="78">
        <f>SUMPRODUCT(LTA!F52:AJ52,LTA!F$101:AJ$101,LTA!F$105:AJ$105)</f>
        <v>111.35</v>
      </c>
      <c r="U52" s="78">
        <f>SUMPRODUCT(LTA!F52:AJ52,LTA!F$102:AJ$102,LTA!F$105:AJ$105)</f>
        <v>360.4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390.90000000000003</v>
      </c>
      <c r="AB52" s="117">
        <f>-STOA!P52</f>
        <v>0</v>
      </c>
      <c r="AC52">
        <f t="shared" si="0"/>
        <v>16.026227606921925</v>
      </c>
      <c r="AD52">
        <f t="shared" si="1"/>
        <v>1634.3813596130008</v>
      </c>
      <c r="AE52">
        <f>'IDT-1'!F52</f>
        <v>0</v>
      </c>
      <c r="AF52" s="26"/>
      <c r="AG52">
        <f t="shared" si="2"/>
        <v>1634.3813596130008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-85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11.31346869712352</v>
      </c>
      <c r="F53">
        <f>GT_Spot!T53</f>
        <v>0</v>
      </c>
      <c r="G53">
        <f>PPCL_NG!T53</f>
        <v>23.14</v>
      </c>
      <c r="H53">
        <f>PPCL_Spot!T53</f>
        <v>6.94</v>
      </c>
      <c r="I53">
        <f>Bawana_NG!T53</f>
        <v>57.802665436937971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677.19625168936136</v>
      </c>
      <c r="P53" s="77">
        <v>38.656895277867008</v>
      </c>
      <c r="Q53" s="77">
        <v>0</v>
      </c>
      <c r="R53" s="80">
        <v>20.7</v>
      </c>
      <c r="S53" s="80">
        <v>0</v>
      </c>
      <c r="T53" s="78">
        <f>SUMPRODUCT(LTA!F53:AJ53,LTA!F$101:AJ$101,LTA!F$105:AJ$105)</f>
        <v>111.37</v>
      </c>
      <c r="U53" s="78">
        <f>SUMPRODUCT(LTA!F53:AJ53,LTA!F$102:AJ$102,LTA!F$105:AJ$105)</f>
        <v>361.45000000000005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390.90000000000003</v>
      </c>
      <c r="AB53" s="117">
        <f>-STOA!P53</f>
        <v>0</v>
      </c>
      <c r="AC53">
        <f t="shared" si="0"/>
        <v>15.887533063521863</v>
      </c>
      <c r="AD53">
        <f t="shared" si="1"/>
        <v>1578.5817480377682</v>
      </c>
      <c r="AE53">
        <f>'IDT-1'!F53</f>
        <v>0</v>
      </c>
      <c r="AF53" s="26"/>
      <c r="AG53">
        <f t="shared" si="2"/>
        <v>1578.5817480377682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-105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11.31346869712352</v>
      </c>
      <c r="F54">
        <f>GT_Spot!T54</f>
        <v>0</v>
      </c>
      <c r="G54">
        <f>PPCL_NG!T54</f>
        <v>23.14</v>
      </c>
      <c r="H54">
        <f>PPCL_Spot!T54</f>
        <v>6.94</v>
      </c>
      <c r="I54">
        <f>Bawana_NG!T54</f>
        <v>57.802665436937971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677.19624849069066</v>
      </c>
      <c r="P54" s="77">
        <v>38.656895277867008</v>
      </c>
      <c r="Q54" s="77">
        <v>0</v>
      </c>
      <c r="R54" s="80">
        <v>20.7</v>
      </c>
      <c r="S54" s="80">
        <v>0</v>
      </c>
      <c r="T54" s="78">
        <f>SUMPRODUCT(LTA!F54:AJ54,LTA!F$101:AJ$101,LTA!F$105:AJ$105)</f>
        <v>111.3</v>
      </c>
      <c r="U54" s="78">
        <f>SUMPRODUCT(LTA!F54:AJ54,LTA!F$102:AJ$102,LTA!F$105:AJ$105)</f>
        <v>357.98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390.90000000000003</v>
      </c>
      <c r="AB54" s="117">
        <f>-STOA!P54</f>
        <v>0</v>
      </c>
      <c r="AC54">
        <f t="shared" si="0"/>
        <v>15.368084021652814</v>
      </c>
      <c r="AD54">
        <f t="shared" si="1"/>
        <v>1630.5611938809664</v>
      </c>
      <c r="AE54">
        <f>'IDT-1'!F54</f>
        <v>0</v>
      </c>
      <c r="AF54" s="26"/>
      <c r="AG54">
        <f t="shared" si="2"/>
        <v>1630.5611938809664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-50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11.31346869712352</v>
      </c>
      <c r="F55">
        <f>GT_Spot!T55</f>
        <v>0</v>
      </c>
      <c r="G55">
        <f>PPCL_NG!T55</f>
        <v>23.14</v>
      </c>
      <c r="H55">
        <f>PPCL_Spot!T55</f>
        <v>6.17</v>
      </c>
      <c r="I55">
        <f>Bawana_NG!T55</f>
        <v>57.802665436937971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678.1170901669592</v>
      </c>
      <c r="P55" s="77">
        <v>38.656895277867008</v>
      </c>
      <c r="Q55" s="77">
        <v>0</v>
      </c>
      <c r="R55" s="80">
        <v>20.7</v>
      </c>
      <c r="S55" s="80">
        <v>0</v>
      </c>
      <c r="T55" s="78">
        <f>SUMPRODUCT(LTA!F55:AJ55,LTA!F$101:AJ$101,LTA!F$105:AJ$105)</f>
        <v>99.210000000000008</v>
      </c>
      <c r="U55" s="78">
        <f>SUMPRODUCT(LTA!F55:AJ55,LTA!F$102:AJ$102,LTA!F$105:AJ$105)</f>
        <v>356.53000000000003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391.19000000000005</v>
      </c>
      <c r="AB55" s="117">
        <f>-STOA!P55</f>
        <v>0</v>
      </c>
      <c r="AC55">
        <f t="shared" si="0"/>
        <v>16.939655657621092</v>
      </c>
      <c r="AD55">
        <f t="shared" si="1"/>
        <v>1425.8904639212667</v>
      </c>
      <c r="AE55">
        <f>'IDT-1'!F55</f>
        <v>0</v>
      </c>
      <c r="AF55" s="26"/>
      <c r="AG55">
        <f t="shared" si="2"/>
        <v>1425.8904639212667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11.31346869712352</v>
      </c>
      <c r="F56">
        <f>GT_Spot!T56</f>
        <v>0</v>
      </c>
      <c r="G56">
        <f>PPCL_NG!T56</f>
        <v>23.14</v>
      </c>
      <c r="H56">
        <f>PPCL_Spot!T56</f>
        <v>6.17</v>
      </c>
      <c r="I56">
        <f>Bawana_NG!T56</f>
        <v>57.802665436937971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678.86417442108825</v>
      </c>
      <c r="P56" s="77">
        <v>38.656895277867008</v>
      </c>
      <c r="Q56" s="77">
        <v>0</v>
      </c>
      <c r="R56" s="80">
        <v>20.7</v>
      </c>
      <c r="S56" s="80">
        <v>0</v>
      </c>
      <c r="T56" s="78">
        <f>SUMPRODUCT(LTA!F56:AJ56,LTA!F$101:AJ$101,LTA!F$105:AJ$105)</f>
        <v>99.05</v>
      </c>
      <c r="U56" s="78">
        <f>SUMPRODUCT(LTA!F56:AJ56,LTA!F$102:AJ$102,LTA!F$105:AJ$105)</f>
        <v>356.37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391.19000000000005</v>
      </c>
      <c r="AB56" s="117">
        <f>-STOA!P56</f>
        <v>0</v>
      </c>
      <c r="AC56">
        <f t="shared" si="0"/>
        <v>17.165367187112309</v>
      </c>
      <c r="AD56">
        <f t="shared" si="1"/>
        <v>1401.0918366459046</v>
      </c>
      <c r="AE56">
        <f>'IDT-1'!F56</f>
        <v>0</v>
      </c>
      <c r="AF56" s="26"/>
      <c r="AG56">
        <f t="shared" si="2"/>
        <v>1401.0918366459046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-265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10.810104643557882</v>
      </c>
      <c r="F57">
        <f>GT_Spot!T57</f>
        <v>0</v>
      </c>
      <c r="G57">
        <f>PPCL_NG!T57</f>
        <v>23.14</v>
      </c>
      <c r="H57">
        <f>PPCL_Spot!T57</f>
        <v>4</v>
      </c>
      <c r="I57">
        <f>Bawana_NG!T57</f>
        <v>57.802665436937971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678.86417761975906</v>
      </c>
      <c r="P57" s="77">
        <v>38.656895277867008</v>
      </c>
      <c r="Q57" s="77">
        <v>0</v>
      </c>
      <c r="R57" s="80">
        <v>20.7</v>
      </c>
      <c r="S57" s="80">
        <v>0</v>
      </c>
      <c r="T57" s="78">
        <f>SUMPRODUCT(LTA!F57:AJ57,LTA!F$101:AJ$101,LTA!F$105:AJ$105)</f>
        <v>98.92</v>
      </c>
      <c r="U57" s="78">
        <f>SUMPRODUCT(LTA!F57:AJ57,LTA!F$102:AJ$102,LTA!F$105:AJ$105)</f>
        <v>355.48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391.19000000000005</v>
      </c>
      <c r="AB57" s="117">
        <f>-STOA!P57</f>
        <v>0</v>
      </c>
      <c r="AC57">
        <f t="shared" si="0"/>
        <v>16.111880946536772</v>
      </c>
      <c r="AD57">
        <f t="shared" si="1"/>
        <v>1513.4519620315853</v>
      </c>
      <c r="AE57">
        <f>'IDT-1'!F57</f>
        <v>0</v>
      </c>
      <c r="AF57" s="26"/>
      <c r="AG57">
        <f t="shared" si="2"/>
        <v>1513.4519620315853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10.810104643557882</v>
      </c>
      <c r="F58">
        <f>GT_Spot!T58</f>
        <v>0</v>
      </c>
      <c r="G58">
        <f>PPCL_NG!T58</f>
        <v>23.14</v>
      </c>
      <c r="H58">
        <f>PPCL_Spot!T58</f>
        <v>4</v>
      </c>
      <c r="I58">
        <f>Bawana_NG!T58</f>
        <v>57.802665436937971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678.86417442108825</v>
      </c>
      <c r="P58" s="77">
        <v>38.656895277867008</v>
      </c>
      <c r="Q58" s="77">
        <v>0</v>
      </c>
      <c r="R58" s="80">
        <v>20.7</v>
      </c>
      <c r="S58" s="80">
        <v>0</v>
      </c>
      <c r="T58" s="78">
        <f>SUMPRODUCT(LTA!F58:AJ58,LTA!F$101:AJ$101,LTA!F$105:AJ$105)</f>
        <v>98.85</v>
      </c>
      <c r="U58" s="78">
        <f>SUMPRODUCT(LTA!F58:AJ58,LTA!F$102:AJ$102,LTA!F$105:AJ$105)</f>
        <v>355.56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391.19000000000005</v>
      </c>
      <c r="AB58" s="117">
        <f>-STOA!P58</f>
        <v>0</v>
      </c>
      <c r="AC58">
        <f t="shared" si="0"/>
        <v>15.84562509272261</v>
      </c>
      <c r="AD58">
        <f t="shared" si="1"/>
        <v>1543.7282146867285</v>
      </c>
      <c r="AE58">
        <f>'IDT-1'!F58</f>
        <v>0</v>
      </c>
      <c r="AF58" s="26"/>
      <c r="AG58">
        <f t="shared" si="2"/>
        <v>1543.7282146867285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11.826326129666013</v>
      </c>
      <c r="F59">
        <f>GT_Spot!T59</f>
        <v>0</v>
      </c>
      <c r="G59">
        <f>PPCL_NG!T59</f>
        <v>23.14</v>
      </c>
      <c r="H59">
        <f>PPCL_Spot!T59</f>
        <v>6.17</v>
      </c>
      <c r="I59">
        <f>Bawana_NG!T59</f>
        <v>57.802665436937971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680.80687816951968</v>
      </c>
      <c r="P59" s="77">
        <v>38.656895277867008</v>
      </c>
      <c r="Q59" s="77">
        <v>0</v>
      </c>
      <c r="R59" s="80">
        <v>20.7</v>
      </c>
      <c r="S59" s="80">
        <v>0</v>
      </c>
      <c r="T59" s="78">
        <f>SUMPRODUCT(LTA!F59:AJ59,LTA!F$101:AJ$101,LTA!F$105:AJ$105)</f>
        <v>98.34</v>
      </c>
      <c r="U59" s="78">
        <f>SUMPRODUCT(LTA!F59:AJ59,LTA!F$102:AJ$102,LTA!F$105:AJ$105)</f>
        <v>355.4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391.19000000000005</v>
      </c>
      <c r="AB59" s="117">
        <f>-STOA!P59</f>
        <v>0</v>
      </c>
      <c r="AC59">
        <f t="shared" si="0"/>
        <v>15.529738533898744</v>
      </c>
      <c r="AD59">
        <f t="shared" si="1"/>
        <v>1588.5030264800919</v>
      </c>
      <c r="AE59">
        <f>'IDT-1'!F59</f>
        <v>0</v>
      </c>
      <c r="AF59" s="26"/>
      <c r="AG59">
        <f t="shared" si="2"/>
        <v>1588.5030264800919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-80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11.826326129666013</v>
      </c>
      <c r="F60">
        <f>GT_Spot!T60</f>
        <v>0</v>
      </c>
      <c r="G60">
        <f>PPCL_NG!T60</f>
        <v>23.14</v>
      </c>
      <c r="H60">
        <f>PPCL_Spot!T60</f>
        <v>6.17</v>
      </c>
      <c r="I60">
        <f>Bawana_NG!T60</f>
        <v>57.802665436937971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680.80687497084864</v>
      </c>
      <c r="P60" s="77">
        <v>38.656895277867008</v>
      </c>
      <c r="Q60" s="77">
        <v>0</v>
      </c>
      <c r="R60" s="80">
        <v>20.7</v>
      </c>
      <c r="S60" s="80">
        <v>0</v>
      </c>
      <c r="T60" s="78">
        <f>SUMPRODUCT(LTA!F60:AJ60,LTA!F$101:AJ$101,LTA!F$105:AJ$105)</f>
        <v>98.01</v>
      </c>
      <c r="U60" s="78">
        <f>SUMPRODUCT(LTA!F60:AJ60,LTA!F$102:AJ$102,LTA!F$105:AJ$105)</f>
        <v>353.95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391.19000000000005</v>
      </c>
      <c r="AB60" s="117">
        <f>-STOA!P60</f>
        <v>0</v>
      </c>
      <c r="AC60">
        <f t="shared" si="0"/>
        <v>15.025777492029697</v>
      </c>
      <c r="AD60">
        <f t="shared" si="1"/>
        <v>1642.22698432329</v>
      </c>
      <c r="AE60">
        <f>'IDT-1'!F60</f>
        <v>0</v>
      </c>
      <c r="AF60" s="26"/>
      <c r="AG60">
        <f t="shared" si="2"/>
        <v>1642.22698432329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11.826326129666013</v>
      </c>
      <c r="F61">
        <f>GT_Spot!T61</f>
        <v>0</v>
      </c>
      <c r="G61">
        <f>PPCL_NG!T61</f>
        <v>23.14</v>
      </c>
      <c r="H61">
        <f>PPCL_Spot!T61</f>
        <v>6.17</v>
      </c>
      <c r="I61">
        <f>Bawana_NG!T61</f>
        <v>57.802665436937971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680.4581680623196</v>
      </c>
      <c r="P61" s="77">
        <v>38.656895277867008</v>
      </c>
      <c r="Q61" s="77">
        <v>0</v>
      </c>
      <c r="R61" s="80">
        <v>20.7</v>
      </c>
      <c r="S61" s="80">
        <v>0</v>
      </c>
      <c r="T61" s="78">
        <f>SUMPRODUCT(LTA!F61:AJ61,LTA!F$101:AJ$101,LTA!F$105:AJ$105)</f>
        <v>97.56</v>
      </c>
      <c r="U61" s="78">
        <f>SUMPRODUCT(LTA!F61:AJ61,LTA!F$102:AJ$102,LTA!F$105:AJ$105)</f>
        <v>354.18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78.290000000000006</v>
      </c>
      <c r="Z61" s="75">
        <f>IEX!P61</f>
        <v>0</v>
      </c>
      <c r="AA61" s="117">
        <f>STOA!J61</f>
        <v>391.19000000000005</v>
      </c>
      <c r="AB61" s="117">
        <f>-STOA!P61</f>
        <v>0</v>
      </c>
      <c r="AC61">
        <f t="shared" si="0"/>
        <v>16.286803160177339</v>
      </c>
      <c r="AD61">
        <f t="shared" si="1"/>
        <v>1653.6872517466134</v>
      </c>
      <c r="AE61">
        <f>'IDT-1'!F61</f>
        <v>0</v>
      </c>
      <c r="AF61" s="26"/>
      <c r="AG61">
        <f t="shared" si="2"/>
        <v>1653.6872517466134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-90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11.826326129666013</v>
      </c>
      <c r="F62">
        <f>GT_Spot!T62</f>
        <v>0</v>
      </c>
      <c r="G62">
        <f>PPCL_NG!T62</f>
        <v>23.14</v>
      </c>
      <c r="H62">
        <f>PPCL_Spot!T62</f>
        <v>6.17</v>
      </c>
      <c r="I62">
        <f>Bawana_NG!T62</f>
        <v>57.802665436937971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680.45804418911951</v>
      </c>
      <c r="P62" s="77">
        <v>38.656895277867008</v>
      </c>
      <c r="Q62" s="77">
        <v>0</v>
      </c>
      <c r="R62" s="80">
        <v>20.7</v>
      </c>
      <c r="S62" s="80">
        <v>0</v>
      </c>
      <c r="T62" s="78">
        <f>SUMPRODUCT(LTA!F62:AJ62,LTA!F$101:AJ$101,LTA!F$105:AJ$105)</f>
        <v>97.18</v>
      </c>
      <c r="U62" s="78">
        <f>SUMPRODUCT(LTA!F62:AJ62,LTA!F$102:AJ$102,LTA!F$105:AJ$105)</f>
        <v>356.02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91.82</v>
      </c>
      <c r="Z62" s="75">
        <f>IEX!P62</f>
        <v>0</v>
      </c>
      <c r="AA62" s="117">
        <f>STOA!J62</f>
        <v>391.19000000000005</v>
      </c>
      <c r="AB62" s="117">
        <f>-STOA!P62</f>
        <v>0</v>
      </c>
      <c r="AC62">
        <f t="shared" si="0"/>
        <v>16.329932794871223</v>
      </c>
      <c r="AD62">
        <f t="shared" si="1"/>
        <v>1678.6339982387192</v>
      </c>
      <c r="AE62">
        <f>'IDT-1'!F62</f>
        <v>0</v>
      </c>
      <c r="AF62" s="26"/>
      <c r="AG62">
        <f t="shared" si="2"/>
        <v>1678.6339982387192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-80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10.810104643557882</v>
      </c>
      <c r="F63">
        <f>GT_Spot!T63</f>
        <v>0</v>
      </c>
      <c r="G63">
        <f>PPCL_NG!T63</f>
        <v>23.14</v>
      </c>
      <c r="H63">
        <f>PPCL_Spot!T63</f>
        <v>4</v>
      </c>
      <c r="I63">
        <f>Bawana_NG!T63</f>
        <v>57.802665436937971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677.72327029089729</v>
      </c>
      <c r="P63" s="77">
        <v>38.656895277867008</v>
      </c>
      <c r="Q63" s="77">
        <v>0</v>
      </c>
      <c r="R63" s="80">
        <v>20.7</v>
      </c>
      <c r="S63" s="80">
        <v>0</v>
      </c>
      <c r="T63" s="78">
        <f>SUMPRODUCT(LTA!F63:AJ63,LTA!F$101:AJ$101,LTA!F$105:AJ$105)</f>
        <v>96.77</v>
      </c>
      <c r="U63" s="78">
        <f>SUMPRODUCT(LTA!F63:AJ63,LTA!F$102:AJ$102,LTA!F$105:AJ$105)</f>
        <v>372.73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94.72</v>
      </c>
      <c r="Z63" s="75">
        <f>IEX!P63</f>
        <v>0</v>
      </c>
      <c r="AA63" s="117">
        <f>STOA!J63</f>
        <v>391.19000000000005</v>
      </c>
      <c r="AB63" s="117">
        <f>-STOA!P63</f>
        <v>0</v>
      </c>
      <c r="AC63">
        <f t="shared" si="0"/>
        <v>16.757522498765951</v>
      </c>
      <c r="AD63">
        <f t="shared" si="1"/>
        <v>1656.4854131504942</v>
      </c>
      <c r="AE63">
        <f>'IDT-1'!F63</f>
        <v>0</v>
      </c>
      <c r="AF63" s="26"/>
      <c r="AG63">
        <f t="shared" si="2"/>
        <v>1656.4854131504942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-115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10.810104643557882</v>
      </c>
      <c r="F64">
        <f>GT_Spot!T64</f>
        <v>0</v>
      </c>
      <c r="G64">
        <f>PPCL_NG!T64</f>
        <v>23.14</v>
      </c>
      <c r="H64">
        <f>PPCL_Spot!T64</f>
        <v>4</v>
      </c>
      <c r="I64">
        <f>Bawana_NG!T64</f>
        <v>57.802665436937971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677.72321615260034</v>
      </c>
      <c r="P64" s="77">
        <v>38.656895277867008</v>
      </c>
      <c r="Q64" s="77">
        <v>0</v>
      </c>
      <c r="R64" s="80">
        <v>20.7</v>
      </c>
      <c r="S64" s="80">
        <v>0</v>
      </c>
      <c r="T64" s="78">
        <f>SUMPRODUCT(LTA!F64:AJ64,LTA!F$101:AJ$101,LTA!F$105:AJ$105)</f>
        <v>96.25</v>
      </c>
      <c r="U64" s="78">
        <f>SUMPRODUCT(LTA!F64:AJ64,LTA!F$102:AJ$102,LTA!F$105:AJ$105)</f>
        <v>370.86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91.82</v>
      </c>
      <c r="Z64" s="75">
        <f>IEX!P64</f>
        <v>0</v>
      </c>
      <c r="AA64" s="117">
        <f>STOA!J64</f>
        <v>391.19000000000005</v>
      </c>
      <c r="AB64" s="117">
        <f>-STOA!P64</f>
        <v>0</v>
      </c>
      <c r="AC64">
        <f t="shared" si="0"/>
        <v>16.400235559072101</v>
      </c>
      <c r="AD64">
        <f t="shared" si="1"/>
        <v>1686.552645951891</v>
      </c>
      <c r="AE64">
        <f>'IDT-1'!F64</f>
        <v>0</v>
      </c>
      <c r="AF64" s="26"/>
      <c r="AG64">
        <f t="shared" si="2"/>
        <v>1686.552645951891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-80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10.810104643557882</v>
      </c>
      <c r="F65">
        <f>GT_Spot!T65</f>
        <v>0</v>
      </c>
      <c r="G65">
        <f>PPCL_NG!T65</f>
        <v>23.14</v>
      </c>
      <c r="H65">
        <f>PPCL_Spot!T65</f>
        <v>3.46</v>
      </c>
      <c r="I65">
        <f>Bawana_NG!T65</f>
        <v>57.802665436937971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677.72327029089729</v>
      </c>
      <c r="P65" s="77">
        <v>38.660000000000004</v>
      </c>
      <c r="Q65" s="77">
        <v>0</v>
      </c>
      <c r="R65" s="80">
        <v>20.7</v>
      </c>
      <c r="S65" s="80">
        <v>0</v>
      </c>
      <c r="T65" s="78">
        <f>SUMPRODUCT(LTA!F65:AJ65,LTA!F$101:AJ$101,LTA!F$105:AJ$105)</f>
        <v>95.8</v>
      </c>
      <c r="U65" s="78">
        <f>SUMPRODUCT(LTA!F65:AJ65,LTA!F$102:AJ$102,LTA!F$105:AJ$105)</f>
        <v>365.17999999999995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83.12</v>
      </c>
      <c r="Z65" s="75">
        <f>IEX!P65</f>
        <v>0</v>
      </c>
      <c r="AA65" s="117">
        <f>STOA!J65</f>
        <v>391.19000000000005</v>
      </c>
      <c r="AB65" s="117">
        <f>-STOA!P65</f>
        <v>0</v>
      </c>
      <c r="AC65">
        <f t="shared" si="0"/>
        <v>16.176226081821934</v>
      </c>
      <c r="AD65">
        <f t="shared" si="1"/>
        <v>1681.4098142895714</v>
      </c>
      <c r="AE65">
        <f>'IDT-1'!F65</f>
        <v>0</v>
      </c>
      <c r="AF65" s="26"/>
      <c r="AG65">
        <f t="shared" si="2"/>
        <v>1681.4098142895714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-70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10.810104643557882</v>
      </c>
      <c r="F66">
        <f>GT_Spot!T66</f>
        <v>0</v>
      </c>
      <c r="G66">
        <f>PPCL_NG!T66</f>
        <v>23.14</v>
      </c>
      <c r="H66">
        <f>PPCL_Spot!T66</f>
        <v>3.46</v>
      </c>
      <c r="I66">
        <f>Bawana_NG!T66</f>
        <v>57.802665436937971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677.72224475337634</v>
      </c>
      <c r="P66" s="77">
        <v>38.660000000000004</v>
      </c>
      <c r="Q66" s="77">
        <v>0</v>
      </c>
      <c r="R66" s="80">
        <v>20.7</v>
      </c>
      <c r="S66" s="80">
        <v>0</v>
      </c>
      <c r="T66" s="78">
        <f>SUMPRODUCT(LTA!F66:AJ66,LTA!F$101:AJ$101,LTA!F$105:AJ$105)</f>
        <v>95.16</v>
      </c>
      <c r="U66" s="78">
        <f>SUMPRODUCT(LTA!F66:AJ66,LTA!F$102:AJ$102,LTA!F$105:AJ$105)</f>
        <v>364.84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86.99</v>
      </c>
      <c r="Z66" s="75">
        <f>IEX!P66</f>
        <v>0</v>
      </c>
      <c r="AA66" s="117">
        <f>STOA!J66</f>
        <v>391.19000000000005</v>
      </c>
      <c r="AB66" s="117">
        <f>-STOA!P66</f>
        <v>0</v>
      </c>
      <c r="AC66">
        <f t="shared" si="0"/>
        <v>16.379211607535655</v>
      </c>
      <c r="AD66">
        <f t="shared" si="1"/>
        <v>1664.0958032263366</v>
      </c>
      <c r="AE66">
        <f>'IDT-1'!F66</f>
        <v>0</v>
      </c>
      <c r="AF66" s="26"/>
      <c r="AG66">
        <f t="shared" si="2"/>
        <v>1664.0958032263366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-90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10.810104643557882</v>
      </c>
      <c r="F67">
        <f>GT_Spot!T67</f>
        <v>0</v>
      </c>
      <c r="G67">
        <f>PPCL_NG!T67</f>
        <v>23.14</v>
      </c>
      <c r="H67">
        <f>PPCL_Spot!T67</f>
        <v>4.16</v>
      </c>
      <c r="I67">
        <f>Bawana_NG!T67</f>
        <v>57.802665436937971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658.28240269402284</v>
      </c>
      <c r="P67" s="77">
        <v>38.660000000000004</v>
      </c>
      <c r="Q67" s="77">
        <v>0</v>
      </c>
      <c r="R67" s="80">
        <v>20.7</v>
      </c>
      <c r="S67" s="80">
        <v>0</v>
      </c>
      <c r="T67" s="78">
        <f>SUMPRODUCT(LTA!F67:AJ67,LTA!F$101:AJ$101,LTA!F$105:AJ$105)</f>
        <v>87.93</v>
      </c>
      <c r="U67" s="78">
        <f>SUMPRODUCT(LTA!F67:AJ67,LTA!F$102:AJ$102,LTA!F$105:AJ$105)</f>
        <v>364.56999999999994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81.19</v>
      </c>
      <c r="Z67" s="75">
        <f>IEX!P67</f>
        <v>0</v>
      </c>
      <c r="AA67" s="117">
        <f>STOA!J67</f>
        <v>391.19000000000005</v>
      </c>
      <c r="AB67" s="117">
        <f>-STOA!P67</f>
        <v>0</v>
      </c>
      <c r="AC67">
        <f t="shared" si="0"/>
        <v>16.274823547857252</v>
      </c>
      <c r="AD67">
        <f t="shared" si="1"/>
        <v>1612.1603492266615</v>
      </c>
      <c r="AE67">
        <f>'IDT-1'!F67</f>
        <v>0</v>
      </c>
      <c r="AF67" s="26"/>
      <c r="AG67">
        <f t="shared" si="2"/>
        <v>1612.1603492266615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-110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10.810104643557882</v>
      </c>
      <c r="F68">
        <f>GT_Spot!T68</f>
        <v>0</v>
      </c>
      <c r="G68">
        <f>PPCL_NG!T68</f>
        <v>23.14</v>
      </c>
      <c r="H68">
        <f>PPCL_Spot!T68</f>
        <v>4.16</v>
      </c>
      <c r="I68">
        <f>Bawana_NG!T68</f>
        <v>57.802665436937971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658.36047085785378</v>
      </c>
      <c r="P68" s="77">
        <v>38.660000000000004</v>
      </c>
      <c r="Q68" s="77">
        <v>0</v>
      </c>
      <c r="R68" s="80">
        <v>20.7</v>
      </c>
      <c r="S68" s="80">
        <v>0</v>
      </c>
      <c r="T68" s="78">
        <f>SUMPRODUCT(LTA!F68:AJ68,LTA!F$101:AJ$101,LTA!F$105:AJ$105)</f>
        <v>80.540000000000006</v>
      </c>
      <c r="U68" s="78">
        <f>SUMPRODUCT(LTA!F68:AJ68,LTA!F$102:AJ$102,LTA!F$105:AJ$105)</f>
        <v>362.42999999999995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69.59</v>
      </c>
      <c r="Z68" s="75">
        <f>IEX!P68</f>
        <v>0</v>
      </c>
      <c r="AA68" s="117">
        <f>STOA!J68</f>
        <v>391.19000000000005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15.556878896367243</v>
      </c>
      <c r="AD68">
        <f t="shared" ref="AD68:AD98" si="4">SUM(B68:AB68,AI68:AR68)-AC68</f>
        <v>1651.8263620419825</v>
      </c>
      <c r="AE68">
        <f>'IDT-1'!F68</f>
        <v>0</v>
      </c>
      <c r="AF68" s="26"/>
      <c r="AG68">
        <f t="shared" ref="AG68:AG98" si="5">SUM(AD68:AF68)</f>
        <v>1651.8263620419825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-50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20.884634551495019</v>
      </c>
      <c r="F69">
        <f>GT_Spot!T69</f>
        <v>0</v>
      </c>
      <c r="G69">
        <f>PPCL_NG!T69</f>
        <v>23.14</v>
      </c>
      <c r="H69">
        <f>PPCL_Spot!T69</f>
        <v>6.17</v>
      </c>
      <c r="I69">
        <f>Bawana_NG!T69</f>
        <v>55.273408337428137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658.46407677012303</v>
      </c>
      <c r="P69" s="77">
        <v>38.660000000000004</v>
      </c>
      <c r="Q69" s="77">
        <v>0</v>
      </c>
      <c r="R69" s="80">
        <v>17.670000000000002</v>
      </c>
      <c r="S69" s="80">
        <v>0</v>
      </c>
      <c r="T69" s="78">
        <f>SUMPRODUCT(LTA!F69:AJ69,LTA!F$101:AJ$101,LTA!F$105:AJ$105)</f>
        <v>73.13</v>
      </c>
      <c r="U69" s="78">
        <f>SUMPRODUCT(LTA!F69:AJ69,LTA!F$102:AJ$102,LTA!F$105:AJ$105)</f>
        <v>344.91999999999996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68.62</v>
      </c>
      <c r="Z69" s="75">
        <f>IEX!P69</f>
        <v>0</v>
      </c>
      <c r="AA69" s="117">
        <f>STOA!J69</f>
        <v>391.19000000000005</v>
      </c>
      <c r="AB69" s="117">
        <f>-STOA!P69</f>
        <v>0</v>
      </c>
      <c r="AC69">
        <f t="shared" si="3"/>
        <v>15.209818478665465</v>
      </c>
      <c r="AD69">
        <f t="shared" si="4"/>
        <v>1652.9123011803804</v>
      </c>
      <c r="AE69">
        <f>'IDT-1'!F69</f>
        <v>0</v>
      </c>
      <c r="AF69" s="26"/>
      <c r="AG69">
        <f t="shared" si="5"/>
        <v>1652.9123011803804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20.887099644128114</v>
      </c>
      <c r="F70">
        <f>GT_Spot!T70</f>
        <v>0</v>
      </c>
      <c r="G70">
        <f>PPCL_NG!T70</f>
        <v>23.14</v>
      </c>
      <c r="H70">
        <f>PPCL_Spot!T70</f>
        <v>6.17</v>
      </c>
      <c r="I70">
        <f>Bawana_NG!T70</f>
        <v>55.273408337428137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658.18371162163669</v>
      </c>
      <c r="P70" s="77">
        <v>38.660000000000004</v>
      </c>
      <c r="Q70" s="77">
        <v>0</v>
      </c>
      <c r="R70" s="80">
        <v>15.37</v>
      </c>
      <c r="S70" s="80">
        <v>0</v>
      </c>
      <c r="T70" s="78">
        <f>SUMPRODUCT(LTA!F70:AJ70,LTA!F$101:AJ$101,LTA!F$105:AJ$105)</f>
        <v>65.7</v>
      </c>
      <c r="U70" s="78">
        <f>SUMPRODUCT(LTA!F70:AJ70,LTA!F$102:AJ$102,LTA!F$105:AJ$105)</f>
        <v>338.44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68.62</v>
      </c>
      <c r="Z70" s="75">
        <f>IEX!P70</f>
        <v>0</v>
      </c>
      <c r="AA70" s="117">
        <f>STOA!J70</f>
        <v>391.19000000000005</v>
      </c>
      <c r="AB70" s="117">
        <f>-STOA!P70</f>
        <v>0</v>
      </c>
      <c r="AC70">
        <f t="shared" si="3"/>
        <v>15.242287508617864</v>
      </c>
      <c r="AD70">
        <f t="shared" si="4"/>
        <v>1616.3919320945749</v>
      </c>
      <c r="AE70">
        <f>'IDT-1'!F70</f>
        <v>0</v>
      </c>
      <c r="AF70" s="26"/>
      <c r="AG70">
        <f t="shared" si="5"/>
        <v>1616.3919320945749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-50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20.887099644128114</v>
      </c>
      <c r="F71">
        <f>GT_Spot!T71</f>
        <v>0</v>
      </c>
      <c r="G71">
        <f>PPCL_NG!T71</f>
        <v>23.14</v>
      </c>
      <c r="H71">
        <f>PPCL_Spot!T71</f>
        <v>6.17</v>
      </c>
      <c r="I71">
        <f>Bawana_NG!T71</f>
        <v>55.273408337428137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647.50088574574784</v>
      </c>
      <c r="P71" s="77">
        <v>75.09</v>
      </c>
      <c r="Q71" s="77">
        <v>0</v>
      </c>
      <c r="R71" s="80">
        <v>13.542016681560918</v>
      </c>
      <c r="S71" s="80">
        <v>0</v>
      </c>
      <c r="T71" s="78">
        <f>SUMPRODUCT(LTA!F71:AJ71,LTA!F$101:AJ$101,LTA!F$105:AJ$105)</f>
        <v>58.320000000000007</v>
      </c>
      <c r="U71" s="78">
        <f>SUMPRODUCT(LTA!F71:AJ71,LTA!F$102:AJ$102,LTA!F$105:AJ$105)</f>
        <v>334.78999999999996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35.76</v>
      </c>
      <c r="Z71" s="75">
        <f>IEX!P71</f>
        <v>0</v>
      </c>
      <c r="AA71" s="117">
        <f>STOA!J71</f>
        <v>391.19000000000005</v>
      </c>
      <c r="AB71" s="117">
        <f>-STOA!P71</f>
        <v>0</v>
      </c>
      <c r="AC71">
        <f t="shared" si="3"/>
        <v>15.208594428062904</v>
      </c>
      <c r="AD71">
        <f t="shared" si="4"/>
        <v>1580.4548159808021</v>
      </c>
      <c r="AE71">
        <f>'IDT-1'!F71</f>
        <v>0</v>
      </c>
      <c r="AF71" s="26"/>
      <c r="AG71">
        <f t="shared" si="5"/>
        <v>1580.4548159808021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-66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19.827608888888889</v>
      </c>
      <c r="F72">
        <f>GT_Spot!T72</f>
        <v>0</v>
      </c>
      <c r="G72">
        <f>PPCL_NG!T72</f>
        <v>23.14</v>
      </c>
      <c r="H72">
        <f>PPCL_Spot!T72</f>
        <v>3.0490471727585131</v>
      </c>
      <c r="I72">
        <f>Bawana_NG!T72</f>
        <v>55.273408337428137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650.86372584574792</v>
      </c>
      <c r="P72" s="77">
        <v>75.09</v>
      </c>
      <c r="Q72" s="77">
        <v>0</v>
      </c>
      <c r="R72" s="80">
        <v>12.54</v>
      </c>
      <c r="S72" s="80">
        <v>0</v>
      </c>
      <c r="T72" s="78">
        <f>SUMPRODUCT(LTA!F72:AJ72,LTA!F$101:AJ$101,LTA!F$105:AJ$105)</f>
        <v>50.82</v>
      </c>
      <c r="U72" s="78">
        <f>SUMPRODUCT(LTA!F72:AJ72,LTA!F$102:AJ$102,LTA!F$105:AJ$105)</f>
        <v>330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21.26</v>
      </c>
      <c r="Z72" s="75">
        <f>IEX!P72</f>
        <v>0</v>
      </c>
      <c r="AA72" s="117">
        <f>STOA!J72</f>
        <v>391.19000000000005</v>
      </c>
      <c r="AB72" s="117">
        <f>-STOA!P72</f>
        <v>0</v>
      </c>
      <c r="AC72">
        <f t="shared" si="3"/>
        <v>14.4596546293764</v>
      </c>
      <c r="AD72">
        <f t="shared" si="4"/>
        <v>1608.5941356154469</v>
      </c>
      <c r="AE72">
        <f>'IDT-1'!F72</f>
        <v>0</v>
      </c>
      <c r="AF72" s="26"/>
      <c r="AG72">
        <f t="shared" si="5"/>
        <v>1608.5941356154469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19.827608888888889</v>
      </c>
      <c r="F73">
        <f>GT_Spot!T73</f>
        <v>0</v>
      </c>
      <c r="G73">
        <f>PPCL_NG!T73</f>
        <v>23.14</v>
      </c>
      <c r="H73">
        <f>PPCL_Spot!T73</f>
        <v>3.0490471727585131</v>
      </c>
      <c r="I73">
        <f>Bawana_NG!T73</f>
        <v>55.273408337428137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650.8616969149333</v>
      </c>
      <c r="P73" s="77">
        <v>75.09</v>
      </c>
      <c r="Q73" s="77">
        <v>0</v>
      </c>
      <c r="R73" s="80">
        <v>9.129999999999999</v>
      </c>
      <c r="S73" s="80">
        <v>0</v>
      </c>
      <c r="T73" s="78">
        <f>SUMPRODUCT(LTA!F73:AJ73,LTA!F$101:AJ$101,LTA!F$105:AJ$105)</f>
        <v>43.33</v>
      </c>
      <c r="U73" s="78">
        <f>SUMPRODUCT(LTA!F73:AJ73,LTA!F$102:AJ$102,LTA!F$105:AJ$105)</f>
        <v>322.22000000000003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9.67</v>
      </c>
      <c r="Z73" s="75">
        <f>IEX!P73</f>
        <v>0</v>
      </c>
      <c r="AA73" s="117">
        <f>STOA!J73</f>
        <v>391.19000000000005</v>
      </c>
      <c r="AB73" s="117">
        <f>-STOA!P73</f>
        <v>0</v>
      </c>
      <c r="AC73">
        <f t="shared" si="3"/>
        <v>14.23207949956328</v>
      </c>
      <c r="AD73">
        <f t="shared" si="4"/>
        <v>1603.0496818144459</v>
      </c>
      <c r="AE73">
        <f>'IDT-1'!F73</f>
        <v>0</v>
      </c>
      <c r="AF73" s="26"/>
      <c r="AG73">
        <f t="shared" si="5"/>
        <v>1603.0496818144459</v>
      </c>
      <c r="AI73" s="75">
        <f>PXIL!J73</f>
        <v>0</v>
      </c>
      <c r="AJ73" s="75">
        <f>PXIL!P73</f>
        <v>0</v>
      </c>
      <c r="AK73" s="75">
        <f>RTM_IEX!J73</f>
        <v>14.5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19.827608888888889</v>
      </c>
      <c r="F74">
        <f>GT_Spot!T74</f>
        <v>0</v>
      </c>
      <c r="G74">
        <f>PPCL_NG!T74</f>
        <v>23.14</v>
      </c>
      <c r="H74">
        <f>PPCL_Spot!T74</f>
        <v>3.0490471727585131</v>
      </c>
      <c r="I74">
        <f>Bawana_NG!T74</f>
        <v>57.802665436937971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654.22453701493328</v>
      </c>
      <c r="P74" s="77">
        <v>75.09</v>
      </c>
      <c r="Q74" s="77">
        <v>0</v>
      </c>
      <c r="R74" s="80">
        <v>4.8499999999999996</v>
      </c>
      <c r="S74" s="80">
        <v>0</v>
      </c>
      <c r="T74" s="78">
        <f>SUMPRODUCT(LTA!F74:AJ74,LTA!F$101:AJ$101,LTA!F$105:AJ$105)</f>
        <v>39.300000000000004</v>
      </c>
      <c r="U74" s="78">
        <f>SUMPRODUCT(LTA!F74:AJ74,LTA!F$102:AJ$102,LTA!F$105:AJ$105)</f>
        <v>321.96999999999997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391.19000000000005</v>
      </c>
      <c r="AB74" s="117">
        <f>-STOA!P74</f>
        <v>0</v>
      </c>
      <c r="AC74">
        <f t="shared" si="3"/>
        <v>13.995905954918966</v>
      </c>
      <c r="AD74">
        <f t="shared" si="4"/>
        <v>1576.4479525585998</v>
      </c>
      <c r="AE74">
        <f>'IDT-1'!F74</f>
        <v>0</v>
      </c>
      <c r="AF74" s="26"/>
      <c r="AG74">
        <f t="shared" si="5"/>
        <v>1576.4479525585998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19.933262222222226</v>
      </c>
      <c r="F75">
        <f>GT_Spot!T75</f>
        <v>0</v>
      </c>
      <c r="G75">
        <f>PPCL_NG!T75</f>
        <v>23.14</v>
      </c>
      <c r="H75">
        <f>PPCL_Spot!T75</f>
        <v>2.86</v>
      </c>
      <c r="I75">
        <f>Bawana_NG!T75</f>
        <v>57.802665436937971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647.80227220819995</v>
      </c>
      <c r="P75" s="77">
        <v>75.09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28.68</v>
      </c>
      <c r="U75" s="78">
        <f>SUMPRODUCT(LTA!F75:AJ75,LTA!F$102:AJ$102,LTA!F$105:AJ$105)</f>
        <v>326.15999999999997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391.19000000000005</v>
      </c>
      <c r="AB75" s="117">
        <f>-STOA!P75</f>
        <v>0</v>
      </c>
      <c r="AC75">
        <f t="shared" si="3"/>
        <v>14.150126622109605</v>
      </c>
      <c r="AD75">
        <f t="shared" si="4"/>
        <v>1523.5080732452504</v>
      </c>
      <c r="AE75">
        <f>'IDT-1'!F75</f>
        <v>0</v>
      </c>
      <c r="AF75" s="26"/>
      <c r="AG75">
        <f t="shared" si="5"/>
        <v>1523.5080732452504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19.933262222222226</v>
      </c>
      <c r="F76">
        <f>GT_Spot!T76</f>
        <v>0</v>
      </c>
      <c r="G76">
        <f>PPCL_NG!T76</f>
        <v>23.14</v>
      </c>
      <c r="H76">
        <f>PPCL_Spot!T76</f>
        <v>2.86</v>
      </c>
      <c r="I76">
        <f>Bawana_NG!T76</f>
        <v>57.802665436937971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651.87577546019986</v>
      </c>
      <c r="P76" s="77">
        <v>75.09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21.46</v>
      </c>
      <c r="U76" s="78">
        <f>SUMPRODUCT(LTA!F76:AJ76,LTA!F$102:AJ$102,LTA!F$105:AJ$105)</f>
        <v>325.65999999999997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391.19000000000005</v>
      </c>
      <c r="AB76" s="117">
        <f>-STOA!P76</f>
        <v>0</v>
      </c>
      <c r="AC76">
        <f t="shared" si="3"/>
        <v>13.80730298745037</v>
      </c>
      <c r="AD76">
        <f t="shared" si="4"/>
        <v>1555.2044001319098</v>
      </c>
      <c r="AE76">
        <f>'IDT-1'!F76</f>
        <v>0</v>
      </c>
      <c r="AF76" s="26"/>
      <c r="AG76">
        <f t="shared" si="5"/>
        <v>1555.2044001319098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20.98086090359303</v>
      </c>
      <c r="F77">
        <f>GT_Spot!T77</f>
        <v>0</v>
      </c>
      <c r="G77">
        <f>PPCL_NG!T77</f>
        <v>23.14</v>
      </c>
      <c r="H77">
        <f>PPCL_Spot!T77</f>
        <v>5.71</v>
      </c>
      <c r="I77">
        <f>Bawana_NG!T77</f>
        <v>57.802665436937971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710.78969261108796</v>
      </c>
      <c r="P77" s="77">
        <v>75.09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13.33</v>
      </c>
      <c r="U77" s="78">
        <f>SUMPRODUCT(LTA!F77:AJ77,LTA!F$102:AJ$102,LTA!F$105:AJ$105)</f>
        <v>324.14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391.19000000000005</v>
      </c>
      <c r="AB77" s="117">
        <f>-STOA!P77</f>
        <v>0</v>
      </c>
      <c r="AC77">
        <f t="shared" si="3"/>
        <v>14.452686877218156</v>
      </c>
      <c r="AD77">
        <f t="shared" si="4"/>
        <v>1587.720532074401</v>
      </c>
      <c r="AE77">
        <f>'IDT-1'!F77</f>
        <v>-81.94</v>
      </c>
      <c r="AF77" s="26"/>
      <c r="AG77">
        <f t="shared" si="5"/>
        <v>1505.780532074401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20.98086090359303</v>
      </c>
      <c r="F78">
        <f>GT_Spot!T78</f>
        <v>0</v>
      </c>
      <c r="G78">
        <f>PPCL_NG!T78</f>
        <v>23.14</v>
      </c>
      <c r="H78">
        <f>PPCL_Spot!T78</f>
        <v>5.71</v>
      </c>
      <c r="I78">
        <f>Bawana_NG!T78</f>
        <v>57.802665436937971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866.59689186232993</v>
      </c>
      <c r="P78" s="77">
        <v>75.09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321.91999999999996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391.19000000000005</v>
      </c>
      <c r="AB78" s="117">
        <f>-STOA!P78</f>
        <v>0</v>
      </c>
      <c r="AC78">
        <f t="shared" si="3"/>
        <v>16.544677707626661</v>
      </c>
      <c r="AD78">
        <f t="shared" si="4"/>
        <v>1642.5557404952342</v>
      </c>
      <c r="AE78">
        <f>'IDT-1'!F78</f>
        <v>-88.478999999999999</v>
      </c>
      <c r="AF78" s="26"/>
      <c r="AG78">
        <f t="shared" si="5"/>
        <v>1554.0767404952342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-110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11.959541734860885</v>
      </c>
      <c r="F79">
        <f>GT_Spot!T79</f>
        <v>0</v>
      </c>
      <c r="G79">
        <f>PPCL_NG!T79</f>
        <v>23.14</v>
      </c>
      <c r="H79">
        <f>PPCL_Spot!T79</f>
        <v>5.71</v>
      </c>
      <c r="I79">
        <f>Bawana_NG!T79</f>
        <v>57.802665436937971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888.59776521218032</v>
      </c>
      <c r="P79" s="77">
        <v>75.09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3.33</v>
      </c>
      <c r="U79" s="78">
        <f>SUMPRODUCT(LTA!F79:AJ79,LTA!F$102:AJ$102,LTA!F$105:AJ$105)</f>
        <v>319.64999999999998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391.19000000000005</v>
      </c>
      <c r="AB79" s="117">
        <f>-STOA!P79</f>
        <v>0</v>
      </c>
      <c r="AC79">
        <f t="shared" si="3"/>
        <v>16.343185958754642</v>
      </c>
      <c r="AD79">
        <f t="shared" si="4"/>
        <v>1680.1267864252243</v>
      </c>
      <c r="AE79">
        <f>'IDT-1'!F79</f>
        <v>-115.01900000000001</v>
      </c>
      <c r="AF79" s="26"/>
      <c r="AG79">
        <f t="shared" si="5"/>
        <v>1565.1077864252243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-80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11.959541734860885</v>
      </c>
      <c r="F80">
        <f>GT_Spot!T80</f>
        <v>0</v>
      </c>
      <c r="G80">
        <f>PPCL_NG!T80</f>
        <v>23.14</v>
      </c>
      <c r="H80">
        <f>PPCL_Spot!T80</f>
        <v>5.71</v>
      </c>
      <c r="I80">
        <f>Bawana_NG!T80</f>
        <v>57.802665436937971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898.78952990178027</v>
      </c>
      <c r="P80" s="77">
        <v>75.09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0.61</v>
      </c>
      <c r="U80" s="78">
        <f>SUMPRODUCT(LTA!F80:AJ80,LTA!F$102:AJ$102,LTA!F$105:AJ$105)</f>
        <v>316.77999999999997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391.19000000000005</v>
      </c>
      <c r="AB80" s="117">
        <f>-STOA!P80</f>
        <v>0</v>
      </c>
      <c r="AC80">
        <f t="shared" si="3"/>
        <v>16.383681488023122</v>
      </c>
      <c r="AD80">
        <f t="shared" si="4"/>
        <v>1684.688055585556</v>
      </c>
      <c r="AE80">
        <f>'IDT-1'!F80</f>
        <v>-122.285</v>
      </c>
      <c r="AF80" s="26"/>
      <c r="AG80">
        <f t="shared" si="5"/>
        <v>1562.4030555855559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-80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11.959541734860885</v>
      </c>
      <c r="F81">
        <f>GT_Spot!T81</f>
        <v>0</v>
      </c>
      <c r="G81">
        <f>PPCL_NG!T81</f>
        <v>23.14</v>
      </c>
      <c r="H81">
        <f>PPCL_Spot!T81</f>
        <v>5.71</v>
      </c>
      <c r="I81">
        <f>Bawana_NG!T81</f>
        <v>57.802665436937971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898.78952990178027</v>
      </c>
      <c r="P81" s="77">
        <v>75.09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325.37999999999994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391.19000000000005</v>
      </c>
      <c r="AB81" s="117">
        <f>-STOA!P81</f>
        <v>0</v>
      </c>
      <c r="AC81">
        <f t="shared" si="3"/>
        <v>16.76472795129996</v>
      </c>
      <c r="AD81">
        <f t="shared" si="4"/>
        <v>1657.2970091222792</v>
      </c>
      <c r="AE81">
        <f>'IDT-1'!F81</f>
        <v>-98.671999999999997</v>
      </c>
      <c r="AF81" s="26"/>
      <c r="AG81">
        <f t="shared" si="5"/>
        <v>1558.6250091222792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-115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11.959541734860885</v>
      </c>
      <c r="F82">
        <f>GT_Spot!T82</f>
        <v>0</v>
      </c>
      <c r="G82">
        <f>PPCL_NG!T82</f>
        <v>23.14</v>
      </c>
      <c r="H82">
        <f>PPCL_Spot!T82</f>
        <v>5.71</v>
      </c>
      <c r="I82">
        <f>Bawana_NG!T82</f>
        <v>57.802665436937971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898.78952990178027</v>
      </c>
      <c r="P82" s="77">
        <v>75.09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338.4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391.19000000000005</v>
      </c>
      <c r="AB82" s="117">
        <f>-STOA!P82</f>
        <v>0</v>
      </c>
      <c r="AC82">
        <f t="shared" si="3"/>
        <v>17.012475864132888</v>
      </c>
      <c r="AD82">
        <f t="shared" si="4"/>
        <v>1655.069261209446</v>
      </c>
      <c r="AE82">
        <f>'IDT-1'!F82</f>
        <v>-77.382000000000005</v>
      </c>
      <c r="AF82" s="26"/>
      <c r="AG82">
        <f t="shared" si="5"/>
        <v>1577.687261209446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-130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11.959541734860885</v>
      </c>
      <c r="F83">
        <f>GT_Spot!T83</f>
        <v>0</v>
      </c>
      <c r="G83">
        <f>PPCL_NG!T83</f>
        <v>23.14</v>
      </c>
      <c r="H83">
        <f>PPCL_Spot!T83</f>
        <v>5.71</v>
      </c>
      <c r="I83">
        <f>Bawana_NG!T83</f>
        <v>57.802665436937971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841.14555989558107</v>
      </c>
      <c r="P83" s="77">
        <v>75.09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350.81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391.19000000000005</v>
      </c>
      <c r="AB83" s="117">
        <f>-STOA!P83</f>
        <v>0</v>
      </c>
      <c r="AC83">
        <f t="shared" si="3"/>
        <v>16.791979478522244</v>
      </c>
      <c r="AD83">
        <f t="shared" si="4"/>
        <v>1590.0557875888578</v>
      </c>
      <c r="AE83">
        <f>'IDT-1'!F83</f>
        <v>-72.462000000000003</v>
      </c>
      <c r="AF83" s="26"/>
      <c r="AG83">
        <f t="shared" si="5"/>
        <v>1517.5937875888578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-150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12.020845396641576</v>
      </c>
      <c r="F84">
        <f>GT_Spot!T84</f>
        <v>0</v>
      </c>
      <c r="G84">
        <f>PPCL_NG!T84</f>
        <v>23.14</v>
      </c>
      <c r="H84">
        <f>PPCL_Spot!T84</f>
        <v>5.71</v>
      </c>
      <c r="I84">
        <f>Bawana_NG!T84</f>
        <v>57.802665436937971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802.48841713212391</v>
      </c>
      <c r="P84" s="77">
        <v>75.09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363.37999999999994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391.19000000000005</v>
      </c>
      <c r="AB84" s="117">
        <f>-STOA!P84</f>
        <v>0</v>
      </c>
      <c r="AC84">
        <f t="shared" si="3"/>
        <v>15.941483167873818</v>
      </c>
      <c r="AD84">
        <f t="shared" si="4"/>
        <v>1634.8804447978296</v>
      </c>
      <c r="AE84">
        <f>'IDT-1'!F84</f>
        <v>-56.491999999999997</v>
      </c>
      <c r="AF84" s="26"/>
      <c r="AG84">
        <f t="shared" si="5"/>
        <v>1578.3884447978296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-80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12.020845396641576</v>
      </c>
      <c r="F85">
        <f>GT_Spot!T85</f>
        <v>0</v>
      </c>
      <c r="G85">
        <f>PPCL_NG!T85</f>
        <v>23.14</v>
      </c>
      <c r="H85">
        <f>PPCL_Spot!T85</f>
        <v>5.71</v>
      </c>
      <c r="I85">
        <f>Bawana_NG!T85</f>
        <v>51.922675983341456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801.50533716751465</v>
      </c>
      <c r="P85" s="77">
        <v>75.09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376.84999999999997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391.19000000000005</v>
      </c>
      <c r="AB85" s="117">
        <f>-STOA!P85</f>
        <v>0</v>
      </c>
      <c r="AC85">
        <f t="shared" si="3"/>
        <v>16.088405432215563</v>
      </c>
      <c r="AD85">
        <f t="shared" si="4"/>
        <v>1631.3404531152823</v>
      </c>
      <c r="AE85">
        <f>'IDT-1'!F85</f>
        <v>-47.494999999999997</v>
      </c>
      <c r="AF85" s="26"/>
      <c r="AG85">
        <f t="shared" si="5"/>
        <v>1583.8454531152825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-90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12.020845396641576</v>
      </c>
      <c r="F86">
        <f>GT_Spot!T86</f>
        <v>0</v>
      </c>
      <c r="G86">
        <f>PPCL_NG!T86</f>
        <v>23.14</v>
      </c>
      <c r="H86">
        <f>PPCL_Spot!T86</f>
        <v>5.71</v>
      </c>
      <c r="I86">
        <f>Bawana_NG!T86</f>
        <v>49.997787121044482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791.3135724779147</v>
      </c>
      <c r="P86" s="77">
        <v>75.09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389.51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391.19000000000005</v>
      </c>
      <c r="AB86" s="117">
        <f>-STOA!P86</f>
        <v>0</v>
      </c>
      <c r="AC86">
        <f t="shared" si="3"/>
        <v>16.093186880958868</v>
      </c>
      <c r="AD86">
        <f t="shared" si="4"/>
        <v>1631.8790181146419</v>
      </c>
      <c r="AE86">
        <f>'IDT-1'!F86</f>
        <v>-34.655999999999999</v>
      </c>
      <c r="AF86" s="26"/>
      <c r="AG86">
        <f t="shared" si="5"/>
        <v>1597.2230181146419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-90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12.020845396641576</v>
      </c>
      <c r="F87">
        <f>GT_Spot!T87</f>
        <v>0</v>
      </c>
      <c r="G87">
        <f>PPCL_NG!T87</f>
        <v>23.14</v>
      </c>
      <c r="H87">
        <f>PPCL_Spot!T87</f>
        <v>5.71</v>
      </c>
      <c r="I87">
        <f>Bawana_NG!T87</f>
        <v>49.997787121044482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783.81976500063297</v>
      </c>
      <c r="P87" s="77">
        <v>75.09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389.38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391.19000000000005</v>
      </c>
      <c r="AB87" s="117">
        <f>-STOA!P87</f>
        <v>0</v>
      </c>
      <c r="AC87">
        <f t="shared" si="3"/>
        <v>16.647566301712459</v>
      </c>
      <c r="AD87">
        <f t="shared" si="4"/>
        <v>1553.7008312166065</v>
      </c>
      <c r="AE87">
        <f>'IDT-1'!F87</f>
        <v>-35.227000000000004</v>
      </c>
      <c r="AF87" s="26"/>
      <c r="AG87">
        <f t="shared" si="5"/>
        <v>1518.4738312166064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-160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12.020845396641576</v>
      </c>
      <c r="F88">
        <f>GT_Spot!T88</f>
        <v>0</v>
      </c>
      <c r="G88">
        <f>PPCL_NG!T88</f>
        <v>23.14</v>
      </c>
      <c r="H88">
        <f>PPCL_Spot!T88</f>
        <v>5.71</v>
      </c>
      <c r="I88">
        <f>Bawana_NG!T88</f>
        <v>49.997787121044482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783.81976500063297</v>
      </c>
      <c r="P88" s="77">
        <v>75.09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384.75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26.41</v>
      </c>
      <c r="Z88" s="75">
        <f>IEX!P88</f>
        <v>0</v>
      </c>
      <c r="AA88" s="117">
        <f>STOA!J88</f>
        <v>391.19000000000005</v>
      </c>
      <c r="AB88" s="117">
        <f>-STOA!P88</f>
        <v>0</v>
      </c>
      <c r="AC88">
        <f t="shared" si="3"/>
        <v>16.572886476046602</v>
      </c>
      <c r="AD88">
        <f t="shared" si="4"/>
        <v>1605.5555110422727</v>
      </c>
      <c r="AE88">
        <f>'IDT-1'!F88</f>
        <v>0</v>
      </c>
      <c r="AF88" s="26"/>
      <c r="AG88">
        <f t="shared" si="5"/>
        <v>1605.5555110422727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12.020845396641576</v>
      </c>
      <c r="F89">
        <f>GT_Spot!T89</f>
        <v>0</v>
      </c>
      <c r="G89">
        <f>PPCL_NG!T89</f>
        <v>23.14</v>
      </c>
      <c r="H89">
        <f>PPCL_Spot!T89</f>
        <v>5.71</v>
      </c>
      <c r="I89">
        <f>Bawana_NG!T89</f>
        <v>49.997787121044482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784.60436274183292</v>
      </c>
      <c r="P89" s="77">
        <v>75.09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384.65999999999997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45.51</v>
      </c>
      <c r="Z89" s="75">
        <f>IEX!P89</f>
        <v>0</v>
      </c>
      <c r="AA89" s="117">
        <f>STOA!J89</f>
        <v>391.19000000000005</v>
      </c>
      <c r="AB89" s="117">
        <f>-STOA!P89</f>
        <v>0</v>
      </c>
      <c r="AC89">
        <f t="shared" si="3"/>
        <v>17.01342276183502</v>
      </c>
      <c r="AD89">
        <f t="shared" si="4"/>
        <v>1594.9095724976839</v>
      </c>
      <c r="AE89">
        <f>'IDT-1'!F89</f>
        <v>0</v>
      </c>
      <c r="AF89" s="26"/>
      <c r="AG89">
        <f t="shared" si="5"/>
        <v>1594.9095724976839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-160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10.783116507661173</v>
      </c>
      <c r="F90">
        <f>GT_Spot!T90</f>
        <v>0</v>
      </c>
      <c r="G90">
        <f>PPCL_NG!T90</f>
        <v>23.14</v>
      </c>
      <c r="H90">
        <f>PPCL_Spot!T90</f>
        <v>5.71</v>
      </c>
      <c r="I90">
        <f>Bawana_NG!T90</f>
        <v>49.997787121044482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784.60436274183292</v>
      </c>
      <c r="P90" s="77">
        <v>75.09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384.90999999999997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64.09</v>
      </c>
      <c r="Z90" s="75">
        <f>IEX!P90</f>
        <v>0</v>
      </c>
      <c r="AA90" s="117">
        <f>STOA!J90</f>
        <v>391.19000000000005</v>
      </c>
      <c r="AB90" s="117">
        <f>-STOA!P90</f>
        <v>0</v>
      </c>
      <c r="AC90">
        <f t="shared" si="3"/>
        <v>16.857500284335156</v>
      </c>
      <c r="AD90">
        <f t="shared" si="4"/>
        <v>1647.6577660862033</v>
      </c>
      <c r="AE90">
        <f>'IDT-1'!F90</f>
        <v>0</v>
      </c>
      <c r="AF90" s="26"/>
      <c r="AG90">
        <f t="shared" si="5"/>
        <v>1647.6577660862033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-125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19.787471892065533</v>
      </c>
      <c r="F91">
        <f>GT_Spot!T91</f>
        <v>0</v>
      </c>
      <c r="G91">
        <f>PPCL_NG!T91</f>
        <v>23.14</v>
      </c>
      <c r="H91">
        <f>PPCL_Spot!T91</f>
        <v>6.17</v>
      </c>
      <c r="I91">
        <f>Bawana_NG!T91</f>
        <v>49.997787121044482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792.09817021911476</v>
      </c>
      <c r="P91" s="77">
        <v>75.09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384.78999999999996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84.46</v>
      </c>
      <c r="Z91" s="75">
        <f>IEX!P91</f>
        <v>0</v>
      </c>
      <c r="AA91" s="117">
        <f>STOA!J91</f>
        <v>391.19000000000005</v>
      </c>
      <c r="AB91" s="117">
        <f>-STOA!P91</f>
        <v>0</v>
      </c>
      <c r="AC91">
        <f t="shared" si="3"/>
        <v>17.318104030350927</v>
      </c>
      <c r="AD91">
        <f t="shared" si="4"/>
        <v>1669.4053252018741</v>
      </c>
      <c r="AE91">
        <f>'IDT-1'!F91</f>
        <v>0</v>
      </c>
      <c r="AF91" s="26"/>
      <c r="AG91">
        <f t="shared" si="5"/>
        <v>1669.4053252018741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-140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19.787471892065533</v>
      </c>
      <c r="F92">
        <f>GT_Spot!T92</f>
        <v>0</v>
      </c>
      <c r="G92">
        <f>PPCL_NG!T92</f>
        <v>23.14</v>
      </c>
      <c r="H92">
        <f>PPCL_Spot!T92</f>
        <v>6.17</v>
      </c>
      <c r="I92">
        <f>Bawana_NG!T92</f>
        <v>49.997787121044482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792.09817021911476</v>
      </c>
      <c r="P92" s="77">
        <v>75.09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385.22999999999996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110.07</v>
      </c>
      <c r="Z92" s="75">
        <f>IEX!P92</f>
        <v>0</v>
      </c>
      <c r="AA92" s="117">
        <f>STOA!J92</f>
        <v>391.19000000000005</v>
      </c>
      <c r="AB92" s="117">
        <f>-STOA!P92</f>
        <v>0</v>
      </c>
      <c r="AC92">
        <f t="shared" si="3"/>
        <v>18.035641044071667</v>
      </c>
      <c r="AD92">
        <f t="shared" si="4"/>
        <v>1639.737788188153</v>
      </c>
      <c r="AE92">
        <f>'IDT-1'!F92</f>
        <v>0</v>
      </c>
      <c r="AF92" s="26"/>
      <c r="AG92">
        <f t="shared" si="5"/>
        <v>1639.737788188153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-195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19.787471892065533</v>
      </c>
      <c r="F93">
        <f>GT_Spot!T93</f>
        <v>0</v>
      </c>
      <c r="G93">
        <f>PPCL_NG!T93</f>
        <v>23.14</v>
      </c>
      <c r="H93">
        <f>PPCL_Spot!T93</f>
        <v>6.17</v>
      </c>
      <c r="I93">
        <f>Bawana_NG!T93</f>
        <v>49.997787121044482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793.23147806751479</v>
      </c>
      <c r="P93" s="77">
        <v>75.09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385.39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134.80000000000001</v>
      </c>
      <c r="Z93" s="75">
        <f>IEX!P93</f>
        <v>0</v>
      </c>
      <c r="AA93" s="117">
        <f>STOA!J93</f>
        <v>391.19000000000005</v>
      </c>
      <c r="AB93" s="117">
        <f>-STOA!P93</f>
        <v>0</v>
      </c>
      <c r="AC93">
        <f t="shared" si="3"/>
        <v>18.48659934119247</v>
      </c>
      <c r="AD93">
        <f t="shared" si="4"/>
        <v>1640.3101377394323</v>
      </c>
      <c r="AE93">
        <f>'IDT-1'!F93</f>
        <v>0</v>
      </c>
      <c r="AF93" s="26"/>
      <c r="AG93">
        <f t="shared" si="5"/>
        <v>1640.3101377394323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19.787471892065533</v>
      </c>
      <c r="F94">
        <f>GT_Spot!T94</f>
        <v>0</v>
      </c>
      <c r="G94">
        <f>PPCL_NG!T94</f>
        <v>23.14</v>
      </c>
      <c r="H94">
        <f>PPCL_Spot!T94</f>
        <v>6.17</v>
      </c>
      <c r="I94">
        <f>Bawana_NG!T94</f>
        <v>49.997787121044482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793.23147806751479</v>
      </c>
      <c r="P94" s="77">
        <v>75.09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383.05999999999995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153.28</v>
      </c>
      <c r="Z94" s="75">
        <f>IEX!P94</f>
        <v>0</v>
      </c>
      <c r="AA94" s="117">
        <f>STOA!J94</f>
        <v>391.19000000000005</v>
      </c>
      <c r="AB94" s="117">
        <f>-STOA!P94</f>
        <v>0</v>
      </c>
      <c r="AC94">
        <f t="shared" si="3"/>
        <v>18.096031689860752</v>
      </c>
      <c r="AD94">
        <f t="shared" si="4"/>
        <v>1716.8507053907642</v>
      </c>
      <c r="AE94">
        <f>'IDT-1'!F94</f>
        <v>0</v>
      </c>
      <c r="AF94" s="26"/>
      <c r="AG94">
        <f t="shared" si="5"/>
        <v>1716.8507053907642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-160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19.787471892065533</v>
      </c>
      <c r="F95">
        <f>GT_Spot!T95</f>
        <v>0</v>
      </c>
      <c r="G95">
        <f>PPCL_NG!T95</f>
        <v>23.14</v>
      </c>
      <c r="H95">
        <f>PPCL_Spot!T95</f>
        <v>6.17</v>
      </c>
      <c r="I95">
        <f>Bawana_NG!T95</f>
        <v>49.997787121044482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788.34112547183281</v>
      </c>
      <c r="P95" s="77">
        <v>75.09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382.38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161.1</v>
      </c>
      <c r="Z95" s="75">
        <f>IEX!P95</f>
        <v>0</v>
      </c>
      <c r="AA95" s="117">
        <f>STOA!J95</f>
        <v>391.19000000000005</v>
      </c>
      <c r="AB95" s="117">
        <f>-STOA!P95</f>
        <v>0</v>
      </c>
      <c r="AC95">
        <f t="shared" si="3"/>
        <v>18.204609862240702</v>
      </c>
      <c r="AD95">
        <f t="shared" si="4"/>
        <v>1708.9917746227022</v>
      </c>
      <c r="AE95">
        <f>'IDT-1'!F95</f>
        <v>0</v>
      </c>
      <c r="AF95" s="26"/>
      <c r="AG95">
        <f t="shared" si="5"/>
        <v>1708.9917746227022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-170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8.8757304246201798</v>
      </c>
      <c r="F96">
        <f>GT_Spot!T96</f>
        <v>0</v>
      </c>
      <c r="G96">
        <f>PPCL_NG!T96</f>
        <v>23.14</v>
      </c>
      <c r="H96">
        <f>PPCL_Spot!T96</f>
        <v>6.36</v>
      </c>
      <c r="I96">
        <f>Bawana_NG!T96</f>
        <v>49.997787121044482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788.11693613183286</v>
      </c>
      <c r="P96" s="77">
        <v>75.09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382.38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167.38</v>
      </c>
      <c r="Z96" s="75">
        <f>IEX!P96</f>
        <v>0</v>
      </c>
      <c r="AA96" s="117">
        <f>STOA!J96</f>
        <v>391.19000000000005</v>
      </c>
      <c r="AB96" s="117">
        <f>-STOA!P96</f>
        <v>0</v>
      </c>
      <c r="AC96">
        <f t="shared" si="3"/>
        <v>18.252330946357137</v>
      </c>
      <c r="AD96">
        <f t="shared" si="4"/>
        <v>1694.2781227311402</v>
      </c>
      <c r="AE96">
        <f>'IDT-1'!F96</f>
        <v>0</v>
      </c>
      <c r="AF96" s="26"/>
      <c r="AG96">
        <f t="shared" si="5"/>
        <v>1694.2781227311402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-180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8.8757304246201798</v>
      </c>
      <c r="F97">
        <f>GT_Spot!T97</f>
        <v>0</v>
      </c>
      <c r="G97">
        <f>PPCL_NG!T97</f>
        <v>23.14</v>
      </c>
      <c r="H97">
        <f>PPCL_Spot!T97</f>
        <v>6.36</v>
      </c>
      <c r="I97">
        <f>Bawana_NG!T97</f>
        <v>49.997787121044482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785.65999493543279</v>
      </c>
      <c r="P97" s="77">
        <v>75.09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382.17999999999995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179.03</v>
      </c>
      <c r="Z97" s="75">
        <f>IEX!P97</f>
        <v>0</v>
      </c>
      <c r="AA97" s="117">
        <f>STOA!J97</f>
        <v>391.19000000000005</v>
      </c>
      <c r="AB97" s="117">
        <f>-STOA!P97</f>
        <v>0</v>
      </c>
      <c r="AC97">
        <f t="shared" si="3"/>
        <v>18.420251139050769</v>
      </c>
      <c r="AD97">
        <f t="shared" si="4"/>
        <v>1693.1032613420466</v>
      </c>
      <c r="AE97">
        <f>'IDT-1'!F97</f>
        <v>0</v>
      </c>
      <c r="AF97" s="26"/>
      <c r="AG97">
        <f t="shared" si="5"/>
        <v>1693.1032613420466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-190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8.8757304246201798</v>
      </c>
      <c r="F98">
        <f>GT_Spot!T98</f>
        <v>0</v>
      </c>
      <c r="G98">
        <f>PPCL_NG!T98</f>
        <v>23.14</v>
      </c>
      <c r="H98">
        <f>PPCL_Spot!T98</f>
        <v>6.36</v>
      </c>
      <c r="I98">
        <f>Bawana_NG!T98</f>
        <v>49.997787121044482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785.54790026543276</v>
      </c>
      <c r="P98" s="77">
        <v>75.09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382.38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185.49</v>
      </c>
      <c r="Z98" s="75">
        <f>IEX!P98</f>
        <v>0</v>
      </c>
      <c r="AA98" s="117">
        <f>STOA!J98</f>
        <v>391.19000000000005</v>
      </c>
      <c r="AB98" s="117">
        <f>-STOA!P98</f>
        <v>0</v>
      </c>
      <c r="AC98">
        <f t="shared" si="3"/>
        <v>18.74421653162063</v>
      </c>
      <c r="AD98">
        <f t="shared" si="4"/>
        <v>1669.3272012794769</v>
      </c>
      <c r="AE98">
        <f>'IDT-1'!F98</f>
        <v>0</v>
      </c>
      <c r="AF98" s="26"/>
      <c r="AG98">
        <f t="shared" si="5"/>
        <v>1669.3272012794769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0.30934072549701336</v>
      </c>
      <c r="F99">
        <f t="shared" si="6"/>
        <v>0</v>
      </c>
      <c r="G99">
        <f t="shared" si="6"/>
        <v>0.55536000000000074</v>
      </c>
      <c r="H99">
        <f t="shared" si="6"/>
        <v>0.14458678537956882</v>
      </c>
      <c r="I99">
        <f t="shared" si="6"/>
        <v>1.353425169249991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17.036563244678774</v>
      </c>
      <c r="P99" s="77">
        <f t="shared" si="6"/>
        <v>1.2474822331903339</v>
      </c>
      <c r="Q99" s="77">
        <f t="shared" si="6"/>
        <v>0</v>
      </c>
      <c r="R99" s="80">
        <f>SUM(R3:R98)/4000</f>
        <v>0.22478593355636564</v>
      </c>
      <c r="S99" s="80">
        <f t="shared" si="6"/>
        <v>0</v>
      </c>
      <c r="T99" s="78">
        <f t="shared" si="6"/>
        <v>0.92676499999999995</v>
      </c>
      <c r="U99" s="78">
        <f t="shared" si="6"/>
        <v>7.9968225000000022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0.59345499999999995</v>
      </c>
      <c r="Z99" s="75">
        <f t="shared" si="6"/>
        <v>-0.75609999999999999</v>
      </c>
      <c r="AA99" s="117">
        <f t="shared" si="6"/>
        <v>9.3874000000000031</v>
      </c>
      <c r="AB99" s="117">
        <f t="shared" si="6"/>
        <v>0</v>
      </c>
      <c r="AC99">
        <f t="shared" si="6"/>
        <v>0.38230017038338204</v>
      </c>
      <c r="AD99">
        <f t="shared" si="6"/>
        <v>35.765961421168655</v>
      </c>
      <c r="AE99">
        <f t="shared" si="6"/>
        <v>-0.28940224999999997</v>
      </c>
      <c r="AG99">
        <f t="shared" si="6"/>
        <v>35.47655917116866</v>
      </c>
      <c r="AI99">
        <f t="shared" si="6"/>
        <v>0</v>
      </c>
      <c r="AJ99">
        <f t="shared" si="6"/>
        <v>0</v>
      </c>
      <c r="AK99">
        <f t="shared" si="6"/>
        <v>3.6250000000000002E-3</v>
      </c>
      <c r="AL99">
        <f t="shared" si="6"/>
        <v>-2.8752499999999999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82" activePane="bottomRight" state="frozen"/>
      <selection activeCell="M3" sqref="M3:M98"/>
      <selection pane="topRight" activeCell="M3" sqref="M3:M98"/>
      <selection pane="bottomLeft" activeCell="M3" sqref="M3:M98"/>
      <selection pane="bottomRight" activeCell="AO101" sqref="AO101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44763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299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5" t="s">
        <v>334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383</v>
      </c>
      <c r="AJ1" s="222" t="s">
        <v>384</v>
      </c>
      <c r="AK1" s="222" t="s">
        <v>385</v>
      </c>
      <c r="AL1" s="222" t="s">
        <v>386</v>
      </c>
      <c r="AM1" s="222" t="s">
        <v>387</v>
      </c>
      <c r="AN1" s="222" t="s">
        <v>388</v>
      </c>
      <c r="AO1" s="221" t="s">
        <v>412</v>
      </c>
      <c r="AP1" s="221" t="s">
        <v>413</v>
      </c>
      <c r="AQ1" s="221" t="s">
        <v>414</v>
      </c>
      <c r="AR1" s="221" t="s">
        <v>415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6">
      <c r="A3" t="s">
        <v>45</v>
      </c>
      <c r="E3">
        <f>GT_NG!S3</f>
        <v>2.0838352796558084</v>
      </c>
      <c r="F3">
        <f>GT_Spot!S3</f>
        <v>0</v>
      </c>
      <c r="G3">
        <f>PPCL_NG!S3</f>
        <v>36.36</v>
      </c>
      <c r="H3">
        <f>PPCL_Spot!S3</f>
        <v>10.91</v>
      </c>
      <c r="I3">
        <f>Bawana_NG!S3</f>
        <v>27.365255763518931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73.839999999999989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26.48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1.7584080011799377</v>
      </c>
      <c r="AD3">
        <f>SUM(B3:AB3,AI3:AR3)-AC3</f>
        <v>198.06068304199479</v>
      </c>
      <c r="AE3">
        <f>'IDT-1'!E3</f>
        <v>0</v>
      </c>
      <c r="AF3" s="26"/>
      <c r="AG3">
        <f>SUM(AD3:AF3)+AT3</f>
        <v>159.06068304199479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21.81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-39</v>
      </c>
    </row>
    <row r="4" spans="1:46">
      <c r="A4" t="s">
        <v>46</v>
      </c>
      <c r="E4">
        <f>GT_NG!S4</f>
        <v>2.0838352796558084</v>
      </c>
      <c r="F4">
        <f>GT_Spot!S4</f>
        <v>0</v>
      </c>
      <c r="G4">
        <f>PPCL_NG!S4</f>
        <v>36.36</v>
      </c>
      <c r="H4">
        <f>PPCL_Spot!S4</f>
        <v>10.91</v>
      </c>
      <c r="I4">
        <f>Bawana_NG!S4</f>
        <v>29.061370043845177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73.839999999999989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25.61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1.7730698068468085</v>
      </c>
      <c r="AD4">
        <f t="shared" ref="AD4:AD67" si="1">SUM(B4:AB4,AI4:AR4)-AC4</f>
        <v>199.71213551665414</v>
      </c>
      <c r="AE4">
        <f>'IDT-1'!E4</f>
        <v>0</v>
      </c>
      <c r="AF4" s="26"/>
      <c r="AG4">
        <f t="shared" ref="AG4:AG67" si="2">SUM(AD4:AF4)+AT4</f>
        <v>160.71213551665414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22.65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-39</v>
      </c>
    </row>
    <row r="5" spans="1:46">
      <c r="A5" t="s">
        <v>47</v>
      </c>
      <c r="E5">
        <f>GT_NG!S5</f>
        <v>2.0838352796558084</v>
      </c>
      <c r="F5">
        <f>GT_Spot!S5</f>
        <v>0</v>
      </c>
      <c r="G5">
        <f>PPCL_NG!S5</f>
        <v>36.36</v>
      </c>
      <c r="H5">
        <f>PPCL_Spot!S5</f>
        <v>10.91</v>
      </c>
      <c r="I5">
        <f>Bawana_NG!S5</f>
        <v>29.061370043845177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73.839999999999989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19.04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1.6883258068468088</v>
      </c>
      <c r="AD5">
        <f t="shared" si="1"/>
        <v>190.16687951665415</v>
      </c>
      <c r="AE5">
        <f>'IDT-1'!E5</f>
        <v>0</v>
      </c>
      <c r="AF5" s="26"/>
      <c r="AG5">
        <f t="shared" si="2"/>
        <v>151.16687951665415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19.59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-39</v>
      </c>
    </row>
    <row r="6" spans="1:46">
      <c r="A6" t="s">
        <v>48</v>
      </c>
      <c r="E6">
        <f>GT_NG!S6</f>
        <v>2.0838352796558084</v>
      </c>
      <c r="F6">
        <f>GT_Spot!S6</f>
        <v>0</v>
      </c>
      <c r="G6">
        <f>PPCL_NG!S6</f>
        <v>36.36</v>
      </c>
      <c r="H6">
        <f>PPCL_Spot!S6</f>
        <v>10.91</v>
      </c>
      <c r="I6">
        <f>Bawana_NG!S6</f>
        <v>29.061370043845177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73.839999999999989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23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1.7735098068468087</v>
      </c>
      <c r="AD6">
        <f t="shared" si="1"/>
        <v>199.76169551665416</v>
      </c>
      <c r="AE6">
        <f>'IDT-1'!E6</f>
        <v>0</v>
      </c>
      <c r="AF6" s="26"/>
      <c r="AG6">
        <f t="shared" si="2"/>
        <v>160.76169551665416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25.31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-39</v>
      </c>
    </row>
    <row r="7" spans="1:46">
      <c r="A7" t="s">
        <v>49</v>
      </c>
      <c r="E7">
        <f>GT_NG!S7</f>
        <v>2.0838352796558084</v>
      </c>
      <c r="F7">
        <f>GT_Spot!S7</f>
        <v>0</v>
      </c>
      <c r="G7">
        <f>PPCL_NG!S7</f>
        <v>36.36</v>
      </c>
      <c r="H7">
        <f>PPCL_Spot!S7</f>
        <v>10.91</v>
      </c>
      <c r="I7">
        <f>Bawana_NG!S7</f>
        <v>29.061370043845177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73.839999999999989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20.68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1.7728938068468088</v>
      </c>
      <c r="AD7">
        <f t="shared" si="1"/>
        <v>199.69231151665417</v>
      </c>
      <c r="AE7">
        <f>'IDT-1'!E7</f>
        <v>0</v>
      </c>
      <c r="AF7" s="26"/>
      <c r="AG7">
        <f t="shared" si="2"/>
        <v>160.69231151665417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27.56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-39</v>
      </c>
    </row>
    <row r="8" spans="1:46">
      <c r="A8" t="s">
        <v>50</v>
      </c>
      <c r="E8">
        <f>GT_NG!S8</f>
        <v>2.0838352796558084</v>
      </c>
      <c r="F8">
        <f>GT_Spot!S8</f>
        <v>0</v>
      </c>
      <c r="G8">
        <f>PPCL_NG!S8</f>
        <v>36.36</v>
      </c>
      <c r="H8">
        <f>PPCL_Spot!S8</f>
        <v>10.91</v>
      </c>
      <c r="I8">
        <f>Bawana_NG!S8</f>
        <v>29.061370043845177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73.839999999999989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3.38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1.4333898068468085</v>
      </c>
      <c r="AD8">
        <f t="shared" si="1"/>
        <v>161.45181551665416</v>
      </c>
      <c r="AE8">
        <f>'IDT-1'!E8</f>
        <v>0</v>
      </c>
      <c r="AF8" s="26"/>
      <c r="AG8">
        <f t="shared" si="2"/>
        <v>122.45181551665416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6.28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-39</v>
      </c>
    </row>
    <row r="9" spans="1:46">
      <c r="A9" t="s">
        <v>51</v>
      </c>
      <c r="E9">
        <f>GT_NG!S9</f>
        <v>2.0838352796558084</v>
      </c>
      <c r="F9">
        <f>GT_Spot!S9</f>
        <v>0</v>
      </c>
      <c r="G9">
        <f>PPCL_NG!S9</f>
        <v>36.36</v>
      </c>
      <c r="H9">
        <f>PPCL_Spot!S9</f>
        <v>10.91</v>
      </c>
      <c r="I9">
        <f>Bawana_NG!S9</f>
        <v>29.061370043845177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73.839999999999989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14.88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1.6879738068468086</v>
      </c>
      <c r="AD9">
        <f t="shared" si="1"/>
        <v>190.12723151665418</v>
      </c>
      <c r="AE9">
        <f>'IDT-1'!E9</f>
        <v>0</v>
      </c>
      <c r="AF9" s="26"/>
      <c r="AG9">
        <f t="shared" si="2"/>
        <v>151.12723151665418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23.71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-39</v>
      </c>
    </row>
    <row r="10" spans="1:46">
      <c r="A10" t="s">
        <v>52</v>
      </c>
      <c r="E10">
        <f>GT_NG!S10</f>
        <v>2.0838352796558084</v>
      </c>
      <c r="F10">
        <f>GT_Spot!S10</f>
        <v>0</v>
      </c>
      <c r="G10">
        <f>PPCL_NG!S10</f>
        <v>36.36</v>
      </c>
      <c r="H10">
        <f>PPCL_Spot!S10</f>
        <v>10.91</v>
      </c>
      <c r="I10">
        <f>Bawana_NG!S10</f>
        <v>29.061370043845177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73.839999999999989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14.79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1.6885018068468085</v>
      </c>
      <c r="AD10">
        <f t="shared" si="1"/>
        <v>190.18670351665415</v>
      </c>
      <c r="AE10">
        <f>'IDT-1'!E10</f>
        <v>0</v>
      </c>
      <c r="AF10" s="26"/>
      <c r="AG10">
        <f t="shared" si="2"/>
        <v>151.18670351665415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23.86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-39</v>
      </c>
    </row>
    <row r="11" spans="1:46">
      <c r="A11" t="s">
        <v>53</v>
      </c>
      <c r="E11">
        <f>GT_NG!S11</f>
        <v>2.0838352796558084</v>
      </c>
      <c r="F11">
        <f>GT_Spot!S11</f>
        <v>0</v>
      </c>
      <c r="G11">
        <f>PPCL_NG!S11</f>
        <v>36.36</v>
      </c>
      <c r="H11">
        <f>PPCL_Spot!S11</f>
        <v>10.91</v>
      </c>
      <c r="I11">
        <f>Bawana_NG!S11</f>
        <v>29.061340096841132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73.180000000000021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1.6827815433131734</v>
      </c>
      <c r="AD11">
        <f t="shared" si="1"/>
        <v>189.54239383318378</v>
      </c>
      <c r="AE11">
        <f>'IDT-1'!E11</f>
        <v>0</v>
      </c>
      <c r="AF11" s="26"/>
      <c r="AG11">
        <f t="shared" si="2"/>
        <v>150.54239383318378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38.659999999999997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-39</v>
      </c>
    </row>
    <row r="12" spans="1:46">
      <c r="A12" t="s">
        <v>54</v>
      </c>
      <c r="E12">
        <f>GT_NG!S12</f>
        <v>2.0838352796558084</v>
      </c>
      <c r="F12">
        <f>GT_Spot!S12</f>
        <v>0</v>
      </c>
      <c r="G12">
        <f>PPCL_NG!S12</f>
        <v>36.36</v>
      </c>
      <c r="H12">
        <f>PPCL_Spot!S12</f>
        <v>10.91</v>
      </c>
      <c r="I12">
        <f>Bawana_NG!S12</f>
        <v>29.061340096841132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73.240000000000023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1.4281975433131735</v>
      </c>
      <c r="AD12">
        <f t="shared" si="1"/>
        <v>160.8669778331838</v>
      </c>
      <c r="AE12">
        <f>'IDT-1'!E12</f>
        <v>0</v>
      </c>
      <c r="AF12" s="26"/>
      <c r="AG12">
        <f t="shared" si="2"/>
        <v>121.8669778331838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9.67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-39</v>
      </c>
    </row>
    <row r="13" spans="1:46">
      <c r="A13" t="s">
        <v>55</v>
      </c>
      <c r="E13">
        <f>GT_NG!S13</f>
        <v>2.0838352796558084</v>
      </c>
      <c r="F13">
        <f>GT_Spot!S13</f>
        <v>0</v>
      </c>
      <c r="G13">
        <f>PPCL_NG!S13</f>
        <v>36.36</v>
      </c>
      <c r="H13">
        <f>PPCL_Spot!S13</f>
        <v>10.91</v>
      </c>
      <c r="I13">
        <f>Bawana_NG!S13</f>
        <v>29.061340096841132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73.23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1.3430135433131731</v>
      </c>
      <c r="AD13">
        <f t="shared" si="1"/>
        <v>151.27216183318379</v>
      </c>
      <c r="AE13">
        <f>'IDT-1'!E13</f>
        <v>0</v>
      </c>
      <c r="AF13" s="26"/>
      <c r="AG13">
        <f t="shared" si="2"/>
        <v>112.27216183318379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-39</v>
      </c>
    </row>
    <row r="14" spans="1:46">
      <c r="A14" t="s">
        <v>56</v>
      </c>
      <c r="E14">
        <f>GT_NG!S14</f>
        <v>2.0838352796558084</v>
      </c>
      <c r="F14">
        <f>GT_Spot!S14</f>
        <v>0</v>
      </c>
      <c r="G14">
        <f>PPCL_NG!S14</f>
        <v>36.36</v>
      </c>
      <c r="H14">
        <f>PPCL_Spot!S14</f>
        <v>10.91</v>
      </c>
      <c r="I14">
        <f>Bawana_NG!S14</f>
        <v>29.061340096841132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73.23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1.6093573689790328</v>
      </c>
      <c r="AD14">
        <f t="shared" si="1"/>
        <v>121.00581800751792</v>
      </c>
      <c r="AE14">
        <f>'IDT-1'!E14</f>
        <v>0</v>
      </c>
      <c r="AF14" s="26"/>
      <c r="AG14">
        <f t="shared" si="2"/>
        <v>82.005818007517917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-30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-39</v>
      </c>
    </row>
    <row r="15" spans="1:46">
      <c r="A15" t="s">
        <v>57</v>
      </c>
      <c r="E15">
        <f>GT_NG!S15</f>
        <v>2.0838352796558084</v>
      </c>
      <c r="F15">
        <f>GT_Spot!S15</f>
        <v>0</v>
      </c>
      <c r="G15">
        <f>PPCL_NG!S15</f>
        <v>36.36</v>
      </c>
      <c r="H15">
        <f>PPCL_Spot!S15</f>
        <v>10.91</v>
      </c>
      <c r="I15">
        <f>Bawana_NG!S15</f>
        <v>29.061340096841132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73.36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1.3441575433131732</v>
      </c>
      <c r="AD15">
        <f t="shared" si="1"/>
        <v>151.40101783318377</v>
      </c>
      <c r="AE15">
        <f>'IDT-1'!E15</f>
        <v>0</v>
      </c>
      <c r="AF15" s="26"/>
      <c r="AG15">
        <f t="shared" si="2"/>
        <v>151.40101783318377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2.0838352796558084</v>
      </c>
      <c r="F16">
        <f>GT_Spot!S16</f>
        <v>0</v>
      </c>
      <c r="G16">
        <f>PPCL_NG!S16</f>
        <v>36.36</v>
      </c>
      <c r="H16">
        <f>PPCL_Spot!S16</f>
        <v>10.91</v>
      </c>
      <c r="I16">
        <f>Bawana_NG!S16</f>
        <v>29.061340096841132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73.36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1.3441575433131732</v>
      </c>
      <c r="AD16">
        <f t="shared" si="1"/>
        <v>151.40101783318377</v>
      </c>
      <c r="AE16">
        <f>'IDT-1'!E16</f>
        <v>0</v>
      </c>
      <c r="AF16" s="26"/>
      <c r="AG16">
        <f t="shared" si="2"/>
        <v>151.40101783318377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2.0838352796558084</v>
      </c>
      <c r="F17">
        <f>GT_Spot!S17</f>
        <v>0</v>
      </c>
      <c r="G17">
        <f>PPCL_NG!S17</f>
        <v>36.36</v>
      </c>
      <c r="H17">
        <f>PPCL_Spot!S17</f>
        <v>10.91</v>
      </c>
      <c r="I17">
        <f>Bawana_NG!S17</f>
        <v>29.061340096841132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73.36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1.3441575433131732</v>
      </c>
      <c r="AD17">
        <f t="shared" si="1"/>
        <v>151.40101783318377</v>
      </c>
      <c r="AE17">
        <f>'IDT-1'!E17</f>
        <v>0</v>
      </c>
      <c r="AF17" s="26"/>
      <c r="AG17">
        <f t="shared" si="2"/>
        <v>151.40101783318377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2.0838352796558084</v>
      </c>
      <c r="F18">
        <f>GT_Spot!S18</f>
        <v>0</v>
      </c>
      <c r="G18">
        <f>PPCL_NG!S18</f>
        <v>36.36</v>
      </c>
      <c r="H18">
        <f>PPCL_Spot!S18</f>
        <v>10.91</v>
      </c>
      <c r="I18">
        <f>Bawana_NG!S18</f>
        <v>29.061340096841132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73.36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1.3441575433131732</v>
      </c>
      <c r="AD18">
        <f t="shared" si="1"/>
        <v>151.40101783318377</v>
      </c>
      <c r="AE18">
        <f>'IDT-1'!E18</f>
        <v>0</v>
      </c>
      <c r="AF18" s="26"/>
      <c r="AG18">
        <f t="shared" si="2"/>
        <v>151.40101783318377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2.0130875576036869</v>
      </c>
      <c r="F19">
        <f>GT_Spot!S19</f>
        <v>0</v>
      </c>
      <c r="G19">
        <f>PPCL_NG!S19</f>
        <v>36.36</v>
      </c>
      <c r="H19">
        <f>PPCL_Spot!S19</f>
        <v>0</v>
      </c>
      <c r="I19">
        <f>Bawana_NG!S19</f>
        <v>29.061340096841132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73.500000000000014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1.8258372523018105</v>
      </c>
      <c r="AD19">
        <f t="shared" si="1"/>
        <v>75.078590402143035</v>
      </c>
      <c r="AE19">
        <f>'IDT-1'!E19</f>
        <v>0</v>
      </c>
      <c r="AF19" s="26"/>
      <c r="AG19">
        <f t="shared" si="2"/>
        <v>75.078590402143035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2.0130875576036869</v>
      </c>
      <c r="F20">
        <f>GT_Spot!S20</f>
        <v>0</v>
      </c>
      <c r="G20">
        <f>PPCL_NG!S20</f>
        <v>36.36</v>
      </c>
      <c r="H20">
        <f>PPCL_Spot!S20</f>
        <v>0</v>
      </c>
      <c r="I20">
        <f>Bawana_NG!S20</f>
        <v>29.061340096841132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73.560000000000016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1.2492869633591148</v>
      </c>
      <c r="AD20">
        <f t="shared" si="1"/>
        <v>140.71514069108574</v>
      </c>
      <c r="AE20">
        <f>'IDT-1'!E20</f>
        <v>0</v>
      </c>
      <c r="AF20" s="26"/>
      <c r="AG20">
        <f t="shared" si="2"/>
        <v>140.71514069108574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2.0838352796558084</v>
      </c>
      <c r="F21">
        <f>GT_Spot!S21</f>
        <v>0</v>
      </c>
      <c r="G21">
        <f>PPCL_NG!S21</f>
        <v>36.36</v>
      </c>
      <c r="H21">
        <f>PPCL_Spot!S21</f>
        <v>10.91</v>
      </c>
      <c r="I21">
        <f>Bawana_NG!S21</f>
        <v>29.061340096841132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73.42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1.3446855433131732</v>
      </c>
      <c r="AD21">
        <f t="shared" si="1"/>
        <v>151.46048983318377</v>
      </c>
      <c r="AE21">
        <f>'IDT-1'!E21</f>
        <v>0</v>
      </c>
      <c r="AF21" s="26"/>
      <c r="AG21">
        <f t="shared" si="2"/>
        <v>151.46048983318377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2.0838352796558084</v>
      </c>
      <c r="F22">
        <f>GT_Spot!S22</f>
        <v>0</v>
      </c>
      <c r="G22">
        <f>PPCL_NG!S22</f>
        <v>36.36</v>
      </c>
      <c r="H22">
        <f>PPCL_Spot!S22</f>
        <v>10.91</v>
      </c>
      <c r="I22">
        <f>Bawana_NG!S22</f>
        <v>29.061340096841132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73.42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1.3446855433131732</v>
      </c>
      <c r="AD22">
        <f t="shared" si="1"/>
        <v>151.46048983318377</v>
      </c>
      <c r="AE22">
        <f>'IDT-1'!E22</f>
        <v>0</v>
      </c>
      <c r="AF22" s="26"/>
      <c r="AG22">
        <f t="shared" si="2"/>
        <v>151.46048983318377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1.9733333333333334</v>
      </c>
      <c r="F23">
        <f>GT_Spot!S23</f>
        <v>0</v>
      </c>
      <c r="G23">
        <f>PPCL_NG!S23</f>
        <v>36.36</v>
      </c>
      <c r="H23">
        <f>PPCL_Spot!S23</f>
        <v>10.91</v>
      </c>
      <c r="I23">
        <f>Bawana_NG!S23</f>
        <v>29.061340096841132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73.05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1.9175354151282311</v>
      </c>
      <c r="AD23">
        <f t="shared" si="1"/>
        <v>85.407138015046243</v>
      </c>
      <c r="AE23">
        <f>'IDT-1'!E23</f>
        <v>0</v>
      </c>
      <c r="AF23" s="26"/>
      <c r="AG23">
        <f t="shared" si="2"/>
        <v>85.407138015046243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1.9733333333333334</v>
      </c>
      <c r="F24">
        <f>GT_Spot!S24</f>
        <v>0</v>
      </c>
      <c r="G24">
        <f>PPCL_NG!S24</f>
        <v>36.36</v>
      </c>
      <c r="H24">
        <f>PPCL_Spot!S24</f>
        <v>10.91</v>
      </c>
      <c r="I24">
        <f>Bawana_NG!S24</f>
        <v>29.061340096841132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73.410000000000011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1.3436251261855356</v>
      </c>
      <c r="AD24">
        <f t="shared" si="1"/>
        <v>151.34104830398894</v>
      </c>
      <c r="AE24">
        <f>'IDT-1'!E24</f>
        <v>0</v>
      </c>
      <c r="AF24" s="26"/>
      <c r="AG24">
        <f t="shared" si="2"/>
        <v>151.34104830398894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1.9733333333333334</v>
      </c>
      <c r="F25">
        <f>GT_Spot!S25</f>
        <v>0</v>
      </c>
      <c r="G25">
        <f>PPCL_NG!S25</f>
        <v>36.36</v>
      </c>
      <c r="H25">
        <f>PPCL_Spot!S25</f>
        <v>10.91</v>
      </c>
      <c r="I25">
        <f>Bawana_NG!S25</f>
        <v>29.061340096841132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73.05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1.3404571261855354</v>
      </c>
      <c r="AD25">
        <f t="shared" si="1"/>
        <v>150.98421630398894</v>
      </c>
      <c r="AE25">
        <f>'IDT-1'!E25</f>
        <v>0</v>
      </c>
      <c r="AF25" s="26"/>
      <c r="AG25">
        <f t="shared" si="2"/>
        <v>150.98421630398894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1.9733333333333334</v>
      </c>
      <c r="F26">
        <f>GT_Spot!S26</f>
        <v>0</v>
      </c>
      <c r="G26">
        <f>PPCL_NG!S26</f>
        <v>36.36</v>
      </c>
      <c r="H26">
        <f>PPCL_Spot!S26</f>
        <v>10.91</v>
      </c>
      <c r="I26">
        <f>Bawana_NG!S26</f>
        <v>29.061340096841132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73.179999999999993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1.3416011261855354</v>
      </c>
      <c r="AD26">
        <f t="shared" si="1"/>
        <v>151.11307230398893</v>
      </c>
      <c r="AE26">
        <f>'IDT-1'!E26</f>
        <v>0</v>
      </c>
      <c r="AF26" s="26"/>
      <c r="AG26">
        <f t="shared" si="2"/>
        <v>151.11307230398893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1.9733333333333334</v>
      </c>
      <c r="F27">
        <f>GT_Spot!S27</f>
        <v>0</v>
      </c>
      <c r="G27">
        <f>PPCL_NG!S27</f>
        <v>36.36</v>
      </c>
      <c r="H27">
        <f>PPCL_Spot!S27</f>
        <v>10.91</v>
      </c>
      <c r="I27">
        <f>Bawana_NG!S27</f>
        <v>29.061340096841132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74.089999999999989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1.9266874151282312</v>
      </c>
      <c r="AD27">
        <f t="shared" si="1"/>
        <v>86.437986015046235</v>
      </c>
      <c r="AE27">
        <f>'IDT-1'!E27</f>
        <v>0</v>
      </c>
      <c r="AF27" s="26"/>
      <c r="AG27">
        <f t="shared" si="2"/>
        <v>86.437986015046235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1.9733333333333334</v>
      </c>
      <c r="F28">
        <f>GT_Spot!S28</f>
        <v>0</v>
      </c>
      <c r="G28">
        <f>PPCL_NG!S28</f>
        <v>36.36</v>
      </c>
      <c r="H28">
        <f>PPCL_Spot!S28</f>
        <v>10.91</v>
      </c>
      <c r="I28">
        <f>Bawana_NG!S28</f>
        <v>29.061340096841132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74.089999999999989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1.3496091261855354</v>
      </c>
      <c r="AD28">
        <f t="shared" si="1"/>
        <v>152.01506430398894</v>
      </c>
      <c r="AE28">
        <f>'IDT-1'!E28</f>
        <v>0</v>
      </c>
      <c r="AF28" s="26"/>
      <c r="AG28">
        <f t="shared" si="2"/>
        <v>152.01506430398894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1.83</v>
      </c>
      <c r="F29">
        <f>GT_Spot!S29</f>
        <v>0</v>
      </c>
      <c r="G29">
        <f>PPCL_NG!S29</f>
        <v>36.36</v>
      </c>
      <c r="H29">
        <f>PPCL_Spot!S29</f>
        <v>0</v>
      </c>
      <c r="I29">
        <f>Bawana_NG!S29</f>
        <v>29.061340096841132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74.11999999999999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1.252603792852202</v>
      </c>
      <c r="AD29">
        <f t="shared" si="1"/>
        <v>141.08873630398892</v>
      </c>
      <c r="AE29">
        <f>'IDT-1'!E29</f>
        <v>0</v>
      </c>
      <c r="AF29" s="26"/>
      <c r="AG29">
        <f t="shared" si="2"/>
        <v>141.08873630398892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1.83</v>
      </c>
      <c r="F30">
        <f>GT_Spot!S30</f>
        <v>0</v>
      </c>
      <c r="G30">
        <f>PPCL_NG!S30</f>
        <v>36.36</v>
      </c>
      <c r="H30">
        <f>PPCL_Spot!S30</f>
        <v>0</v>
      </c>
      <c r="I30">
        <f>Bawana_NG!S30</f>
        <v>29.061340096841132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74.089999999999989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1.252339792852202</v>
      </c>
      <c r="AD30">
        <f t="shared" si="1"/>
        <v>141.05900030398891</v>
      </c>
      <c r="AE30">
        <f>'IDT-1'!E30</f>
        <v>0</v>
      </c>
      <c r="AF30" s="26"/>
      <c r="AG30">
        <f t="shared" si="2"/>
        <v>141.05900030398891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1.9733333333333334</v>
      </c>
      <c r="F31">
        <f>GT_Spot!S31</f>
        <v>0</v>
      </c>
      <c r="G31">
        <f>PPCL_NG!S31</f>
        <v>36.36</v>
      </c>
      <c r="H31">
        <f>PPCL_Spot!S31</f>
        <v>10.91</v>
      </c>
      <c r="I31">
        <f>Bawana_NG!S31</f>
        <v>29.061340096841132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74.41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1.707550227073348</v>
      </c>
      <c r="AD31">
        <f t="shared" si="1"/>
        <v>111.97712320310112</v>
      </c>
      <c r="AE31">
        <f>'IDT-1'!E31</f>
        <v>0</v>
      </c>
      <c r="AF31" s="26"/>
      <c r="AG31">
        <f t="shared" si="2"/>
        <v>111.97712320310112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-40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1.9733333333333334</v>
      </c>
      <c r="F32">
        <f>GT_Spot!S32</f>
        <v>0</v>
      </c>
      <c r="G32">
        <f>PPCL_NG!S32</f>
        <v>36.36</v>
      </c>
      <c r="H32">
        <f>PPCL_Spot!S32</f>
        <v>10.91</v>
      </c>
      <c r="I32">
        <f>Bawana_NG!S32</f>
        <v>29.061340096841132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74.41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1.3524251261855353</v>
      </c>
      <c r="AD32">
        <f t="shared" si="1"/>
        <v>152.33224830398893</v>
      </c>
      <c r="AE32">
        <f>'IDT-1'!E32</f>
        <v>0</v>
      </c>
      <c r="AF32" s="26"/>
      <c r="AG32">
        <f t="shared" si="2"/>
        <v>152.33224830398893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1.9733333333333334</v>
      </c>
      <c r="F33">
        <f>GT_Spot!S33</f>
        <v>0</v>
      </c>
      <c r="G33">
        <f>PPCL_NG!S33</f>
        <v>36.36</v>
      </c>
      <c r="H33">
        <f>PPCL_Spot!S33</f>
        <v>10.91</v>
      </c>
      <c r="I33">
        <f>Bawana_NG!S33</f>
        <v>29.061340096841132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74.459999999999994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1.3528651261855353</v>
      </c>
      <c r="AD33">
        <f t="shared" si="1"/>
        <v>152.38180830398892</v>
      </c>
      <c r="AE33">
        <f>'IDT-1'!E33</f>
        <v>0</v>
      </c>
      <c r="AF33" s="26"/>
      <c r="AG33">
        <f t="shared" si="2"/>
        <v>152.38180830398892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1.9733333333333334</v>
      </c>
      <c r="F34">
        <f>GT_Spot!S34</f>
        <v>0</v>
      </c>
      <c r="G34">
        <f>PPCL_NG!S34</f>
        <v>36.36</v>
      </c>
      <c r="H34">
        <f>PPCL_Spot!S34</f>
        <v>10.91</v>
      </c>
      <c r="I34">
        <f>Bawana_NG!S34</f>
        <v>29.061340096841132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74.459999999999994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1.6079771261855353</v>
      </c>
      <c r="AD34">
        <f t="shared" si="1"/>
        <v>181.11669630398893</v>
      </c>
      <c r="AE34">
        <f>'IDT-1'!E34</f>
        <v>0</v>
      </c>
      <c r="AF34" s="26"/>
      <c r="AG34">
        <f t="shared" si="2"/>
        <v>181.11669630398893</v>
      </c>
      <c r="AI34" s="75">
        <f>PXIL!K34</f>
        <v>0</v>
      </c>
      <c r="AJ34" s="75">
        <f>PXIL!Q34</f>
        <v>0</v>
      </c>
      <c r="AK34" s="75">
        <f>RTM_IEX!K34</f>
        <v>28.99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2.044007858546169</v>
      </c>
      <c r="F35">
        <f>GT_Spot!S35</f>
        <v>0</v>
      </c>
      <c r="G35">
        <f>PPCL_NG!S35</f>
        <v>36.36</v>
      </c>
      <c r="H35">
        <f>PPCL_Spot!S35</f>
        <v>10.91</v>
      </c>
      <c r="I35">
        <f>Bawana_NG!S35</f>
        <v>29.061340096841132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74.349999999999994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1.3525190620074083</v>
      </c>
      <c r="AD35">
        <f t="shared" si="1"/>
        <v>152.34282889337987</v>
      </c>
      <c r="AE35">
        <f>'IDT-1'!E35</f>
        <v>0</v>
      </c>
      <c r="AF35" s="26"/>
      <c r="AG35">
        <f t="shared" si="2"/>
        <v>152.34282889337987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2.044007858546169</v>
      </c>
      <c r="F36">
        <f>GT_Spot!S36</f>
        <v>0</v>
      </c>
      <c r="G36">
        <f>PPCL_NG!S36</f>
        <v>36.36</v>
      </c>
      <c r="H36">
        <f>PPCL_Spot!S36</f>
        <v>10.91</v>
      </c>
      <c r="I36">
        <f>Bawana_NG!S36</f>
        <v>29.061340096841132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74.349999999999994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1.3525190620074083</v>
      </c>
      <c r="AD36">
        <f t="shared" si="1"/>
        <v>152.34282889337987</v>
      </c>
      <c r="AE36">
        <f>'IDT-1'!E36</f>
        <v>0</v>
      </c>
      <c r="AF36" s="26"/>
      <c r="AG36">
        <f t="shared" si="2"/>
        <v>152.34282889337987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2.044007858546169</v>
      </c>
      <c r="F37">
        <f>GT_Spot!S37</f>
        <v>0</v>
      </c>
      <c r="G37">
        <f>PPCL_NG!S37</f>
        <v>36.36</v>
      </c>
      <c r="H37">
        <f>PPCL_Spot!S37</f>
        <v>10.91</v>
      </c>
      <c r="I37">
        <f>Bawana_NG!S37</f>
        <v>29.061340096841132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74.41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2.2035670620074082</v>
      </c>
      <c r="AD37">
        <f t="shared" si="1"/>
        <v>248.20178089337989</v>
      </c>
      <c r="AE37">
        <f>'IDT-1'!E37</f>
        <v>0</v>
      </c>
      <c r="AF37" s="26"/>
      <c r="AG37">
        <f t="shared" si="2"/>
        <v>248.20178089337989</v>
      </c>
      <c r="AI37" s="75">
        <f>PXIL!K37</f>
        <v>0</v>
      </c>
      <c r="AJ37" s="75">
        <f>PXIL!Q37</f>
        <v>0</v>
      </c>
      <c r="AK37" s="75">
        <f>RTM_IEX!K37</f>
        <v>24.16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72.489999999999995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2.044007858546169</v>
      </c>
      <c r="F38">
        <f>GT_Spot!S38</f>
        <v>0</v>
      </c>
      <c r="G38">
        <f>PPCL_NG!S38</f>
        <v>36.36</v>
      </c>
      <c r="H38">
        <f>PPCL_Spot!S38</f>
        <v>10.91</v>
      </c>
      <c r="I38">
        <f>Bawana_NG!S38</f>
        <v>29.061340096841132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74.41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2.0334630620074083</v>
      </c>
      <c r="AD38">
        <f t="shared" si="1"/>
        <v>229.04188489337989</v>
      </c>
      <c r="AE38">
        <f>'IDT-1'!E38</f>
        <v>0</v>
      </c>
      <c r="AF38" s="26"/>
      <c r="AG38">
        <f t="shared" si="2"/>
        <v>229.04188489337989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77.319999999999993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2.0239685658153244</v>
      </c>
      <c r="F39">
        <f>GT_Spot!S39</f>
        <v>0</v>
      </c>
      <c r="G39">
        <f>PPCL_NG!S39</f>
        <v>36.36</v>
      </c>
      <c r="H39">
        <f>PPCL_Spot!S39</f>
        <v>10.91</v>
      </c>
      <c r="I39">
        <f>Bawana_NG!S39</f>
        <v>29.061340096841132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74.45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20.299999999999997</v>
      </c>
      <c r="AB39" s="117">
        <f>-STOA!Q39</f>
        <v>0</v>
      </c>
      <c r="AC39">
        <f t="shared" si="0"/>
        <v>1.948630716231377</v>
      </c>
      <c r="AD39">
        <f t="shared" si="1"/>
        <v>219.48667794642506</v>
      </c>
      <c r="AE39">
        <f>'IDT-1'!E39</f>
        <v>0</v>
      </c>
      <c r="AF39" s="26"/>
      <c r="AG39">
        <f t="shared" si="2"/>
        <v>264.48667794642506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48.33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2.0239685658153244</v>
      </c>
      <c r="F40">
        <f>GT_Spot!S40</f>
        <v>0</v>
      </c>
      <c r="G40">
        <f>PPCL_NG!S40</f>
        <v>36.36</v>
      </c>
      <c r="H40">
        <f>PPCL_Spot!S40</f>
        <v>10.91</v>
      </c>
      <c r="I40">
        <f>Bawana_NG!S40</f>
        <v>29.061340096841132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74.45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20.299999999999997</v>
      </c>
      <c r="AB40" s="117">
        <f>-STOA!Q40</f>
        <v>0</v>
      </c>
      <c r="AC40">
        <f t="shared" si="0"/>
        <v>2.0336387162313772</v>
      </c>
      <c r="AD40">
        <f t="shared" si="1"/>
        <v>229.0616699464251</v>
      </c>
      <c r="AE40">
        <f>'IDT-1'!E40</f>
        <v>0</v>
      </c>
      <c r="AF40" s="26"/>
      <c r="AG40">
        <f t="shared" si="2"/>
        <v>274.06166994642513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57.99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2.0239685658153244</v>
      </c>
      <c r="F41">
        <f>GT_Spot!S41</f>
        <v>0</v>
      </c>
      <c r="G41">
        <f>PPCL_NG!S41</f>
        <v>36.36</v>
      </c>
      <c r="H41">
        <f>PPCL_Spot!S41</f>
        <v>10.91</v>
      </c>
      <c r="I41">
        <f>Bawana_NG!S41</f>
        <v>29.061340096841132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74.959999999999994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20.299999999999997</v>
      </c>
      <c r="AB41" s="117">
        <f>-STOA!Q41</f>
        <v>0</v>
      </c>
      <c r="AC41">
        <f t="shared" si="0"/>
        <v>1.6979187162313769</v>
      </c>
      <c r="AD41">
        <f t="shared" si="1"/>
        <v>191.24738994642505</v>
      </c>
      <c r="AE41">
        <f>'IDT-1'!E41</f>
        <v>0</v>
      </c>
      <c r="AF41" s="26"/>
      <c r="AG41">
        <f t="shared" si="2"/>
        <v>236.24738994642505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19.329999999999998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2.0239685658153244</v>
      </c>
      <c r="F42">
        <f>GT_Spot!S42</f>
        <v>0</v>
      </c>
      <c r="G42">
        <f>PPCL_NG!S42</f>
        <v>36.36</v>
      </c>
      <c r="H42">
        <f>PPCL_Spot!S42</f>
        <v>10.91</v>
      </c>
      <c r="I42">
        <f>Bawana_NG!S42</f>
        <v>29.061340096841132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75.039999999999992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20.299999999999997</v>
      </c>
      <c r="AB42" s="117">
        <f>-STOA!Q42</f>
        <v>0</v>
      </c>
      <c r="AC42">
        <f t="shared" si="0"/>
        <v>2.2089347162313766</v>
      </c>
      <c r="AD42">
        <f t="shared" si="1"/>
        <v>248.80637394642505</v>
      </c>
      <c r="AE42">
        <f>'IDT-1'!E42</f>
        <v>0</v>
      </c>
      <c r="AF42" s="26"/>
      <c r="AG42">
        <f t="shared" si="2"/>
        <v>293.80637394642508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77.319999999999993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2.0239685658153244</v>
      </c>
      <c r="F43">
        <f>GT_Spot!S43</f>
        <v>0</v>
      </c>
      <c r="G43">
        <f>PPCL_NG!S43</f>
        <v>36.36</v>
      </c>
      <c r="H43">
        <f>PPCL_Spot!S43</f>
        <v>10.91</v>
      </c>
      <c r="I43">
        <f>Bawana_NG!S43</f>
        <v>29.061340096841132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75.039999999999992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20.299999999999997</v>
      </c>
      <c r="AB43" s="117">
        <f>-STOA!Q43</f>
        <v>0</v>
      </c>
      <c r="AC43">
        <f t="shared" si="0"/>
        <v>2.2514387162313767</v>
      </c>
      <c r="AD43">
        <f t="shared" si="1"/>
        <v>253.59386994642506</v>
      </c>
      <c r="AE43">
        <f>'IDT-1'!E43</f>
        <v>0</v>
      </c>
      <c r="AF43" s="26"/>
      <c r="AG43">
        <f t="shared" si="2"/>
        <v>298.59386994642506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82.15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2.0239685658153244</v>
      </c>
      <c r="F44">
        <f>GT_Spot!S44</f>
        <v>0</v>
      </c>
      <c r="G44">
        <f>PPCL_NG!S44</f>
        <v>36.36</v>
      </c>
      <c r="H44">
        <f>PPCL_Spot!S44</f>
        <v>10.91</v>
      </c>
      <c r="I44">
        <f>Bawana_NG!S44</f>
        <v>29.061340096841132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75.160000000000011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20.299999999999997</v>
      </c>
      <c r="AB44" s="117">
        <f>-STOA!Q44</f>
        <v>0</v>
      </c>
      <c r="AC44">
        <f t="shared" si="0"/>
        <v>2.2950867162313773</v>
      </c>
      <c r="AD44">
        <f t="shared" si="1"/>
        <v>258.51022194642513</v>
      </c>
      <c r="AE44">
        <f>'IDT-1'!E44</f>
        <v>0</v>
      </c>
      <c r="AF44" s="26"/>
      <c r="AG44">
        <f t="shared" si="2"/>
        <v>303.51022194642513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86.99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2.0239685658153244</v>
      </c>
      <c r="F45">
        <f>GT_Spot!S45</f>
        <v>0</v>
      </c>
      <c r="G45">
        <f>PPCL_NG!S45</f>
        <v>36.36</v>
      </c>
      <c r="H45">
        <f>PPCL_Spot!S45</f>
        <v>10.91</v>
      </c>
      <c r="I45">
        <f>Bawana_NG!S45</f>
        <v>29.061340096841132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75.23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20.299999999999997</v>
      </c>
      <c r="AB45" s="117">
        <f>-STOA!Q45</f>
        <v>0</v>
      </c>
      <c r="AC45">
        <f t="shared" si="0"/>
        <v>2.4232147162313771</v>
      </c>
      <c r="AD45">
        <f t="shared" si="1"/>
        <v>272.94209394642513</v>
      </c>
      <c r="AE45">
        <f>'IDT-1'!E45</f>
        <v>0</v>
      </c>
      <c r="AF45" s="26"/>
      <c r="AG45">
        <f t="shared" si="2"/>
        <v>317.94209394642513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101.48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2.0239685658153244</v>
      </c>
      <c r="F46">
        <f>GT_Spot!S46</f>
        <v>0</v>
      </c>
      <c r="G46">
        <f>PPCL_NG!S46</f>
        <v>36.36</v>
      </c>
      <c r="H46">
        <f>PPCL_Spot!S46</f>
        <v>10.91</v>
      </c>
      <c r="I46">
        <f>Bawana_NG!S46</f>
        <v>29.061340096841132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75.23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20.299999999999997</v>
      </c>
      <c r="AB46" s="117">
        <f>-STOA!Q46</f>
        <v>0</v>
      </c>
      <c r="AC46">
        <f t="shared" si="0"/>
        <v>1.8703987162313773</v>
      </c>
      <c r="AD46">
        <f t="shared" si="1"/>
        <v>210.67490994642512</v>
      </c>
      <c r="AE46">
        <f>'IDT-1'!E46</f>
        <v>0</v>
      </c>
      <c r="AF46" s="26"/>
      <c r="AG46">
        <f t="shared" si="2"/>
        <v>255.67490994642512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38.659999999999997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2.0239685658153244</v>
      </c>
      <c r="F47">
        <f>GT_Spot!S47</f>
        <v>0</v>
      </c>
      <c r="G47">
        <f>PPCL_NG!S47</f>
        <v>36.36</v>
      </c>
      <c r="H47">
        <f>PPCL_Spot!S47</f>
        <v>10.91</v>
      </c>
      <c r="I47">
        <f>Bawana_NG!S47</f>
        <v>29.061340096841132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75.25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20.299999999999997</v>
      </c>
      <c r="AB47" s="117">
        <f>-STOA!Q47</f>
        <v>0</v>
      </c>
      <c r="AC47">
        <f t="shared" si="0"/>
        <v>2.3383827162313771</v>
      </c>
      <c r="AD47">
        <f t="shared" si="1"/>
        <v>263.38692594642509</v>
      </c>
      <c r="AE47">
        <f>'IDT-1'!E47</f>
        <v>0</v>
      </c>
      <c r="AF47" s="26"/>
      <c r="AG47">
        <f t="shared" si="2"/>
        <v>308.38692594642509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91.82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2.0239685658153244</v>
      </c>
      <c r="F48">
        <f>GT_Spot!S48</f>
        <v>0</v>
      </c>
      <c r="G48">
        <f>PPCL_NG!S48</f>
        <v>36.36</v>
      </c>
      <c r="H48">
        <f>PPCL_Spot!S48</f>
        <v>10.91</v>
      </c>
      <c r="I48">
        <f>Bawana_NG!S48</f>
        <v>29.061340096841132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75.25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20.299999999999997</v>
      </c>
      <c r="AB48" s="117">
        <f>-STOA!Q48</f>
        <v>0</v>
      </c>
      <c r="AC48">
        <f t="shared" si="0"/>
        <v>2.3808867162313772</v>
      </c>
      <c r="AD48">
        <f t="shared" si="1"/>
        <v>268.17442194642507</v>
      </c>
      <c r="AE48">
        <f>'IDT-1'!E48</f>
        <v>0</v>
      </c>
      <c r="AF48" s="26"/>
      <c r="AG48">
        <f t="shared" si="2"/>
        <v>313.17442194642507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96.65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2.0239685658153244</v>
      </c>
      <c r="F49">
        <f>GT_Spot!S49</f>
        <v>0</v>
      </c>
      <c r="G49">
        <f>PPCL_NG!S49</f>
        <v>36.36</v>
      </c>
      <c r="H49">
        <f>PPCL_Spot!S49</f>
        <v>10.91</v>
      </c>
      <c r="I49">
        <f>Bawana_NG!S49</f>
        <v>29.061340096841132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75.040000000000006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20.299999999999997</v>
      </c>
      <c r="AB49" s="117">
        <f>-STOA!Q49</f>
        <v>0</v>
      </c>
      <c r="AC49">
        <f t="shared" si="0"/>
        <v>2.4641347162313769</v>
      </c>
      <c r="AD49">
        <f t="shared" si="1"/>
        <v>277.55117394642508</v>
      </c>
      <c r="AE49">
        <f>'IDT-1'!E49</f>
        <v>0</v>
      </c>
      <c r="AF49" s="26"/>
      <c r="AG49">
        <f t="shared" si="2"/>
        <v>322.55117394642508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106.32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2.0239685658153244</v>
      </c>
      <c r="F50">
        <f>GT_Spot!S50</f>
        <v>0</v>
      </c>
      <c r="G50">
        <f>PPCL_NG!S50</f>
        <v>36.36</v>
      </c>
      <c r="H50">
        <f>PPCL_Spot!S50</f>
        <v>10.91</v>
      </c>
      <c r="I50">
        <f>Bawana_NG!S50</f>
        <v>29.061340096841132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75.040000000000006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20.299999999999997</v>
      </c>
      <c r="AB50" s="117">
        <f>-STOA!Q50</f>
        <v>0</v>
      </c>
      <c r="AC50">
        <f t="shared" si="0"/>
        <v>2.4641347162313769</v>
      </c>
      <c r="AD50">
        <f t="shared" si="1"/>
        <v>277.55117394642508</v>
      </c>
      <c r="AE50">
        <f>'IDT-1'!E50</f>
        <v>0</v>
      </c>
      <c r="AF50" s="26"/>
      <c r="AG50">
        <f t="shared" si="2"/>
        <v>322.55117394642508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106.32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2.0239685658153244</v>
      </c>
      <c r="F51">
        <f>GT_Spot!S51</f>
        <v>0</v>
      </c>
      <c r="G51">
        <f>PPCL_NG!S51</f>
        <v>36.36</v>
      </c>
      <c r="H51">
        <f>PPCL_Spot!S51</f>
        <v>10.91</v>
      </c>
      <c r="I51">
        <f>Bawana_NG!S51</f>
        <v>29.061340096841132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75.25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20.299999999999997</v>
      </c>
      <c r="AB51" s="117">
        <f>-STOA!Q51</f>
        <v>0</v>
      </c>
      <c r="AC51">
        <f t="shared" si="0"/>
        <v>1.9556707162313769</v>
      </c>
      <c r="AD51">
        <f t="shared" si="1"/>
        <v>220.27963794642508</v>
      </c>
      <c r="AE51">
        <f>'IDT-1'!E51</f>
        <v>0</v>
      </c>
      <c r="AF51" s="26"/>
      <c r="AG51">
        <f t="shared" si="2"/>
        <v>265.27963794642505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48.33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2.0239685658153244</v>
      </c>
      <c r="F52">
        <f>GT_Spot!S52</f>
        <v>0</v>
      </c>
      <c r="G52">
        <f>PPCL_NG!S52</f>
        <v>36.36</v>
      </c>
      <c r="H52">
        <f>PPCL_Spot!S52</f>
        <v>10.91</v>
      </c>
      <c r="I52">
        <f>Bawana_NG!S52</f>
        <v>29.061340096841132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75.25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20.299999999999997</v>
      </c>
      <c r="AB52" s="117">
        <f>-STOA!Q52</f>
        <v>0</v>
      </c>
      <c r="AC52">
        <f t="shared" si="0"/>
        <v>2.3808867162313772</v>
      </c>
      <c r="AD52">
        <f t="shared" si="1"/>
        <v>268.17442194642507</v>
      </c>
      <c r="AE52">
        <f>'IDT-1'!E52</f>
        <v>0</v>
      </c>
      <c r="AF52" s="26"/>
      <c r="AG52">
        <f t="shared" si="2"/>
        <v>313.17442194642507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96.65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1.9533333333333334</v>
      </c>
      <c r="F53">
        <f>GT_Spot!S53</f>
        <v>0</v>
      </c>
      <c r="G53">
        <f>PPCL_NG!S53</f>
        <v>36.36</v>
      </c>
      <c r="H53">
        <f>PPCL_Spot!S53</f>
        <v>10.91</v>
      </c>
      <c r="I53">
        <f>Bawana_NG!S53</f>
        <v>29.061340096841132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75.28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20.299999999999997</v>
      </c>
      <c r="AB53" s="117">
        <f>-STOA!Q53</f>
        <v>0</v>
      </c>
      <c r="AC53">
        <f t="shared" si="0"/>
        <v>2.3805291261855355</v>
      </c>
      <c r="AD53">
        <f t="shared" si="1"/>
        <v>268.13414430398899</v>
      </c>
      <c r="AE53">
        <f>'IDT-1'!E53</f>
        <v>0</v>
      </c>
      <c r="AF53" s="26"/>
      <c r="AG53">
        <f t="shared" si="2"/>
        <v>313.13414430398899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96.65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1.9533333333333334</v>
      </c>
      <c r="F54">
        <f>GT_Spot!S54</f>
        <v>0</v>
      </c>
      <c r="G54">
        <f>PPCL_NG!S54</f>
        <v>36.36</v>
      </c>
      <c r="H54">
        <f>PPCL_Spot!S54</f>
        <v>10.91</v>
      </c>
      <c r="I54">
        <f>Bawana_NG!S54</f>
        <v>29.061340096841132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75.12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20.299999999999997</v>
      </c>
      <c r="AB54" s="117">
        <f>-STOA!Q54</f>
        <v>0</v>
      </c>
      <c r="AC54">
        <f t="shared" si="0"/>
        <v>2.3791211261855354</v>
      </c>
      <c r="AD54">
        <f t="shared" si="1"/>
        <v>267.97555230398893</v>
      </c>
      <c r="AE54">
        <f>'IDT-1'!E54</f>
        <v>0</v>
      </c>
      <c r="AF54" s="26"/>
      <c r="AG54">
        <f t="shared" si="2"/>
        <v>312.97555230398893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96.65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1.9533333333333334</v>
      </c>
      <c r="F55">
        <f>GT_Spot!S55</f>
        <v>0</v>
      </c>
      <c r="G55">
        <f>PPCL_NG!S55</f>
        <v>36.36</v>
      </c>
      <c r="H55">
        <f>PPCL_Spot!S55</f>
        <v>9.6999999999999993</v>
      </c>
      <c r="I55">
        <f>Bawana_NG!S55</f>
        <v>29.061340096841132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75.12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20.299999999999997</v>
      </c>
      <c r="AB55" s="117">
        <f>-STOA!Q55</f>
        <v>0</v>
      </c>
      <c r="AC55">
        <f t="shared" si="0"/>
        <v>2.3684731261855356</v>
      </c>
      <c r="AD55">
        <f t="shared" si="1"/>
        <v>266.77620030398896</v>
      </c>
      <c r="AE55">
        <f>'IDT-1'!E55</f>
        <v>0</v>
      </c>
      <c r="AF55" s="26"/>
      <c r="AG55">
        <f t="shared" si="2"/>
        <v>311.77620030398896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96.65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1.9533333333333334</v>
      </c>
      <c r="F56">
        <f>GT_Spot!S56</f>
        <v>0</v>
      </c>
      <c r="G56">
        <f>PPCL_NG!S56</f>
        <v>36.36</v>
      </c>
      <c r="H56">
        <f>PPCL_Spot!S56</f>
        <v>9.6999999999999993</v>
      </c>
      <c r="I56">
        <f>Bawana_NG!S56</f>
        <v>29.061340096841132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75.12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20.299999999999997</v>
      </c>
      <c r="AB56" s="117">
        <f>-STOA!Q56</f>
        <v>0</v>
      </c>
      <c r="AC56">
        <f t="shared" si="0"/>
        <v>2.028265126185536</v>
      </c>
      <c r="AD56">
        <f t="shared" si="1"/>
        <v>228.45640830398895</v>
      </c>
      <c r="AE56">
        <f>'IDT-1'!E56</f>
        <v>0</v>
      </c>
      <c r="AF56" s="26"/>
      <c r="AG56">
        <f t="shared" si="2"/>
        <v>273.45640830398895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57.99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1.8726945716154348</v>
      </c>
      <c r="F57">
        <f>GT_Spot!S57</f>
        <v>0</v>
      </c>
      <c r="G57">
        <f>PPCL_NG!S57</f>
        <v>36.36</v>
      </c>
      <c r="H57">
        <f>PPCL_Spot!S57</f>
        <v>0</v>
      </c>
      <c r="I57">
        <f>Bawana_NG!S57</f>
        <v>29.061340096841132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75.08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20.299999999999997</v>
      </c>
      <c r="AB57" s="117">
        <f>-STOA!Q57</f>
        <v>0</v>
      </c>
      <c r="AC57">
        <f t="shared" si="0"/>
        <v>2.452155505082418</v>
      </c>
      <c r="AD57">
        <f t="shared" si="1"/>
        <v>276.20187916337414</v>
      </c>
      <c r="AE57">
        <f>'IDT-1'!E57</f>
        <v>0</v>
      </c>
      <c r="AF57" s="26"/>
      <c r="AG57">
        <f t="shared" si="2"/>
        <v>321.20187916337414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115.98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1.8726945716154348</v>
      </c>
      <c r="F58">
        <f>GT_Spot!S58</f>
        <v>0</v>
      </c>
      <c r="G58">
        <f>PPCL_NG!S58</f>
        <v>36.36</v>
      </c>
      <c r="H58">
        <f>PPCL_Spot!S58</f>
        <v>0</v>
      </c>
      <c r="I58">
        <f>Bawana_NG!S58</f>
        <v>29.061340096841132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75.08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20.299999999999997</v>
      </c>
      <c r="AB58" s="117">
        <f>-STOA!Q58</f>
        <v>0</v>
      </c>
      <c r="AC58">
        <f t="shared" si="0"/>
        <v>2.452155505082418</v>
      </c>
      <c r="AD58">
        <f t="shared" si="1"/>
        <v>276.20187916337414</v>
      </c>
      <c r="AE58">
        <f>'IDT-1'!E58</f>
        <v>0</v>
      </c>
      <c r="AF58" s="26"/>
      <c r="AG58">
        <f t="shared" si="2"/>
        <v>321.20187916337414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115.98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2.0438113948919452</v>
      </c>
      <c r="F59">
        <f>GT_Spot!S59</f>
        <v>0</v>
      </c>
      <c r="G59">
        <f>PPCL_NG!S59</f>
        <v>36.36</v>
      </c>
      <c r="H59">
        <f>PPCL_Spot!S59</f>
        <v>9.6999999999999993</v>
      </c>
      <c r="I59">
        <f>Bawana_NG!S59</f>
        <v>29.061340096841132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75.08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20.299999999999997</v>
      </c>
      <c r="AB59" s="117">
        <f>-STOA!Q59</f>
        <v>0</v>
      </c>
      <c r="AC59">
        <f t="shared" si="0"/>
        <v>2.7942213331272514</v>
      </c>
      <c r="AD59">
        <f t="shared" si="1"/>
        <v>314.73093015860576</v>
      </c>
      <c r="AE59">
        <f>'IDT-1'!E59</f>
        <v>0</v>
      </c>
      <c r="AF59" s="26"/>
      <c r="AG59">
        <f t="shared" si="2"/>
        <v>314.73093015860576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144.97999999999999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2.0438113948919452</v>
      </c>
      <c r="F60">
        <f>GT_Spot!S60</f>
        <v>0</v>
      </c>
      <c r="G60">
        <f>PPCL_NG!S60</f>
        <v>36.36</v>
      </c>
      <c r="H60">
        <f>PPCL_Spot!S60</f>
        <v>9.6999999999999993</v>
      </c>
      <c r="I60">
        <f>Bawana_NG!S60</f>
        <v>29.061340096841132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75.08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20.299999999999997</v>
      </c>
      <c r="AB60" s="117">
        <f>-STOA!Q60</f>
        <v>0</v>
      </c>
      <c r="AC60">
        <f t="shared" si="0"/>
        <v>2.7942213331272514</v>
      </c>
      <c r="AD60">
        <f t="shared" si="1"/>
        <v>314.73093015860576</v>
      </c>
      <c r="AE60">
        <f>'IDT-1'!E60</f>
        <v>0</v>
      </c>
      <c r="AF60" s="26"/>
      <c r="AG60">
        <f t="shared" si="2"/>
        <v>314.73093015860576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144.97999999999999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2.0438113948919452</v>
      </c>
      <c r="F61">
        <f>GT_Spot!S61</f>
        <v>0</v>
      </c>
      <c r="G61">
        <f>PPCL_NG!S61</f>
        <v>36.36</v>
      </c>
      <c r="H61">
        <f>PPCL_Spot!S61</f>
        <v>9.6999999999999993</v>
      </c>
      <c r="I61">
        <f>Bawana_NG!S61</f>
        <v>29.061340096841132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74.92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20.299999999999997</v>
      </c>
      <c r="AB61" s="117">
        <f>-STOA!Q61</f>
        <v>0</v>
      </c>
      <c r="AC61">
        <f t="shared" si="0"/>
        <v>2.3675093331272512</v>
      </c>
      <c r="AD61">
        <f t="shared" si="1"/>
        <v>266.66764215860587</v>
      </c>
      <c r="AE61">
        <f>'IDT-1'!E61</f>
        <v>0</v>
      </c>
      <c r="AF61" s="26"/>
      <c r="AG61">
        <f t="shared" si="2"/>
        <v>266.66764215860587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96.65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2.0438113948919452</v>
      </c>
      <c r="F62">
        <f>GT_Spot!S62</f>
        <v>0</v>
      </c>
      <c r="G62">
        <f>PPCL_NG!S62</f>
        <v>36.36</v>
      </c>
      <c r="H62">
        <f>PPCL_Spot!S62</f>
        <v>9.6999999999999993</v>
      </c>
      <c r="I62">
        <f>Bawana_NG!S62</f>
        <v>29.061340096841132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74.819999999999993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20.299999999999997</v>
      </c>
      <c r="AB62" s="117">
        <f>-STOA!Q62</f>
        <v>0</v>
      </c>
      <c r="AC62">
        <f t="shared" si="0"/>
        <v>2.8769413331272511</v>
      </c>
      <c r="AD62">
        <f t="shared" si="1"/>
        <v>324.0482101586058</v>
      </c>
      <c r="AE62">
        <f>'IDT-1'!E62</f>
        <v>0</v>
      </c>
      <c r="AF62" s="26"/>
      <c r="AG62">
        <f t="shared" si="2"/>
        <v>324.0482101586058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154.63999999999999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1.8726945716154348</v>
      </c>
      <c r="F63">
        <f>GT_Spot!S63</f>
        <v>0</v>
      </c>
      <c r="G63">
        <f>PPCL_NG!S63</f>
        <v>36.36</v>
      </c>
      <c r="H63">
        <f>PPCL_Spot!S63</f>
        <v>2.5</v>
      </c>
      <c r="I63">
        <f>Bawana_NG!S63</f>
        <v>29.061340096841132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74.819999999999993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20.299999999999997</v>
      </c>
      <c r="AB63" s="117">
        <f>-STOA!Q63</f>
        <v>0</v>
      </c>
      <c r="AC63">
        <f t="shared" si="0"/>
        <v>2.8120755050824178</v>
      </c>
      <c r="AD63">
        <f t="shared" si="1"/>
        <v>316.74195916337413</v>
      </c>
      <c r="AE63">
        <f>'IDT-1'!E63</f>
        <v>0</v>
      </c>
      <c r="AF63" s="26"/>
      <c r="AG63">
        <f t="shared" si="2"/>
        <v>316.74195916337413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154.63999999999999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1.8726945716154348</v>
      </c>
      <c r="F64">
        <f>GT_Spot!S64</f>
        <v>0</v>
      </c>
      <c r="G64">
        <f>PPCL_NG!S64</f>
        <v>36.36</v>
      </c>
      <c r="H64">
        <f>PPCL_Spot!S64</f>
        <v>2.5</v>
      </c>
      <c r="I64">
        <f>Bawana_NG!S64</f>
        <v>29.061340096841132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74.819999999999993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20.299999999999997</v>
      </c>
      <c r="AB64" s="117">
        <f>-STOA!Q64</f>
        <v>0</v>
      </c>
      <c r="AC64">
        <f t="shared" si="0"/>
        <v>2.8120755050824178</v>
      </c>
      <c r="AD64">
        <f t="shared" si="1"/>
        <v>316.74195916337413</v>
      </c>
      <c r="AE64">
        <f>'IDT-1'!E64</f>
        <v>0</v>
      </c>
      <c r="AF64" s="26"/>
      <c r="AG64">
        <f t="shared" si="2"/>
        <v>316.74195916337413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154.63999999999999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1.8726945716154348</v>
      </c>
      <c r="F65">
        <f>GT_Spot!S65</f>
        <v>0</v>
      </c>
      <c r="G65">
        <f>PPCL_NG!S65</f>
        <v>36.36</v>
      </c>
      <c r="H65">
        <f>PPCL_Spot!S65</f>
        <v>0</v>
      </c>
      <c r="I65">
        <f>Bawana_NG!S65</f>
        <v>29.061340096841132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74.319999999999993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20.299999999999997</v>
      </c>
      <c r="AB65" s="117">
        <f>-STOA!Q65</f>
        <v>0</v>
      </c>
      <c r="AC65">
        <f t="shared" si="0"/>
        <v>2.7006675050824178</v>
      </c>
      <c r="AD65">
        <f t="shared" si="1"/>
        <v>304.19336716337415</v>
      </c>
      <c r="AE65">
        <f>'IDT-1'!E65</f>
        <v>0</v>
      </c>
      <c r="AF65" s="26"/>
      <c r="AG65">
        <f t="shared" si="2"/>
        <v>304.19336716337415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144.97999999999999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1.8726945716154348</v>
      </c>
      <c r="F66">
        <f>GT_Spot!S66</f>
        <v>0</v>
      </c>
      <c r="G66">
        <f>PPCL_NG!S66</f>
        <v>36.36</v>
      </c>
      <c r="H66">
        <f>PPCL_Spot!S66</f>
        <v>0</v>
      </c>
      <c r="I66">
        <f>Bawana_NG!S66</f>
        <v>29.061340096841132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74.289999999999992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20.299999999999997</v>
      </c>
      <c r="AB66" s="117">
        <f>-STOA!Q66</f>
        <v>0</v>
      </c>
      <c r="AC66">
        <f t="shared" si="0"/>
        <v>2.0199875050824176</v>
      </c>
      <c r="AD66">
        <f t="shared" si="1"/>
        <v>227.52404716337412</v>
      </c>
      <c r="AE66">
        <f>'IDT-1'!E66</f>
        <v>0</v>
      </c>
      <c r="AF66" s="26"/>
      <c r="AG66">
        <f t="shared" si="2"/>
        <v>227.52404716337412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67.66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1.8726945716154348</v>
      </c>
      <c r="F67">
        <f>GT_Spot!S67</f>
        <v>0</v>
      </c>
      <c r="G67">
        <f>PPCL_NG!S67</f>
        <v>36.36</v>
      </c>
      <c r="H67">
        <f>PPCL_Spot!S67</f>
        <v>6.53</v>
      </c>
      <c r="I67">
        <f>Bawana_NG!S67</f>
        <v>29.061340096841132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74.289999999999992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20.299999999999997</v>
      </c>
      <c r="AB67" s="117">
        <f>-STOA!Q67</f>
        <v>0</v>
      </c>
      <c r="AC67">
        <f t="shared" si="0"/>
        <v>2.672859505082418</v>
      </c>
      <c r="AD67">
        <f t="shared" si="1"/>
        <v>301.06117516337412</v>
      </c>
      <c r="AE67">
        <f>'IDT-1'!E67</f>
        <v>0</v>
      </c>
      <c r="AF67" s="26"/>
      <c r="AG67">
        <f t="shared" si="2"/>
        <v>301.06117516337412</v>
      </c>
      <c r="AI67" s="75">
        <f>PXIL!K67</f>
        <v>0</v>
      </c>
      <c r="AJ67" s="75">
        <f>PXIL!Q67</f>
        <v>0</v>
      </c>
      <c r="AK67" s="75">
        <f>RTM_IEX!K67</f>
        <v>9.67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125.65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1.8726945716154348</v>
      </c>
      <c r="F68">
        <f>GT_Spot!S68</f>
        <v>0</v>
      </c>
      <c r="G68">
        <f>PPCL_NG!S68</f>
        <v>36.36</v>
      </c>
      <c r="H68">
        <f>PPCL_Spot!S68</f>
        <v>6.53</v>
      </c>
      <c r="I68">
        <f>Bawana_NG!S68</f>
        <v>29.061340096841132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74.289999999999992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20.299999999999997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2.5877635050824179</v>
      </c>
      <c r="AD68">
        <f t="shared" ref="AD68:AD98" si="4">SUM(B68:AB68,AI68:AR68)-AC68</f>
        <v>291.47627116337412</v>
      </c>
      <c r="AE68">
        <f>'IDT-1'!E68</f>
        <v>0</v>
      </c>
      <c r="AF68" s="26"/>
      <c r="AG68">
        <f t="shared" ref="AG68:AG98" si="5">SUM(AD68:AF68)+AT68</f>
        <v>291.47627116337412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125.65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3.5558970099667775</v>
      </c>
      <c r="F69">
        <f>GT_Spot!S69</f>
        <v>0</v>
      </c>
      <c r="G69">
        <f>PPCL_NG!S69</f>
        <v>36.36</v>
      </c>
      <c r="H69">
        <f>PPCL_Spot!S69</f>
        <v>9.6999999999999993</v>
      </c>
      <c r="I69">
        <f>Bawana_NG!S69</f>
        <v>29.061447555062465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74.179999999999993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20.299999999999997</v>
      </c>
      <c r="AB69" s="117">
        <f>-STOA!Q69</f>
        <v>0</v>
      </c>
      <c r="AC69">
        <f t="shared" si="3"/>
        <v>2.6295046321722575</v>
      </c>
      <c r="AD69">
        <f t="shared" si="4"/>
        <v>296.17783993285695</v>
      </c>
      <c r="AE69">
        <f>'IDT-1'!E69</f>
        <v>0</v>
      </c>
      <c r="AF69" s="26"/>
      <c r="AG69">
        <f t="shared" si="5"/>
        <v>296.17783993285695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125.65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3.5563167259786472</v>
      </c>
      <c r="F70">
        <f>GT_Spot!S70</f>
        <v>0</v>
      </c>
      <c r="G70">
        <f>PPCL_NG!S70</f>
        <v>36.36</v>
      </c>
      <c r="H70">
        <f>PPCL_Spot!S70</f>
        <v>9.6999999999999993</v>
      </c>
      <c r="I70">
        <f>Bawana_NG!S70</f>
        <v>29.061447555062465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74.179999999999993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20.299999999999997</v>
      </c>
      <c r="AB70" s="117">
        <f>-STOA!Q70</f>
        <v>0</v>
      </c>
      <c r="AC70">
        <f t="shared" si="3"/>
        <v>2.0341003256731618</v>
      </c>
      <c r="AD70">
        <f t="shared" si="4"/>
        <v>229.11366395536797</v>
      </c>
      <c r="AE70">
        <f>'IDT-1'!E70</f>
        <v>0</v>
      </c>
      <c r="AF70" s="26"/>
      <c r="AG70">
        <f t="shared" si="5"/>
        <v>229.11366395536797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57.99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3.5563167259786472</v>
      </c>
      <c r="F71">
        <f>GT_Spot!S71</f>
        <v>0</v>
      </c>
      <c r="G71">
        <f>PPCL_NG!S71</f>
        <v>36.36</v>
      </c>
      <c r="H71">
        <f>PPCL_Spot!S71</f>
        <v>9.6999999999999993</v>
      </c>
      <c r="I71">
        <f>Bawana_NG!S71</f>
        <v>29.061447555062465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74.179999999999993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20.299999999999997</v>
      </c>
      <c r="AB71" s="117">
        <f>-STOA!Q71</f>
        <v>0</v>
      </c>
      <c r="AC71">
        <f t="shared" si="3"/>
        <v>2.544500325673162</v>
      </c>
      <c r="AD71">
        <f t="shared" si="4"/>
        <v>286.60326395536794</v>
      </c>
      <c r="AE71">
        <f>'IDT-1'!E71</f>
        <v>0</v>
      </c>
      <c r="AF71" s="26"/>
      <c r="AG71">
        <f t="shared" si="5"/>
        <v>286.60326395536794</v>
      </c>
      <c r="AI71" s="75">
        <f>PXIL!K71</f>
        <v>0</v>
      </c>
      <c r="AJ71" s="75">
        <f>PXIL!Q71</f>
        <v>0</v>
      </c>
      <c r="AK71" s="75">
        <f>RTM_IEX!K71</f>
        <v>9.67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106.32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2.6623644444444445</v>
      </c>
      <c r="F72">
        <f>GT_Spot!S72</f>
        <v>0</v>
      </c>
      <c r="G72">
        <f>PPCL_NG!S72</f>
        <v>36.36</v>
      </c>
      <c r="H72">
        <f>PPCL_Spot!S72</f>
        <v>0</v>
      </c>
      <c r="I72">
        <f>Bawana_NG!S72</f>
        <v>29.061447555062465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74.179999999999993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20.299999999999997</v>
      </c>
      <c r="AB72" s="117">
        <f>-STOA!Q72</f>
        <v>0</v>
      </c>
      <c r="AC72">
        <f t="shared" si="3"/>
        <v>2.3661775455956611</v>
      </c>
      <c r="AD72">
        <f t="shared" si="4"/>
        <v>266.51763445391128</v>
      </c>
      <c r="AE72">
        <f>'IDT-1'!E72</f>
        <v>0</v>
      </c>
      <c r="AF72" s="26"/>
      <c r="AG72">
        <f t="shared" si="5"/>
        <v>266.51763445391128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106.32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2.6623644444444445</v>
      </c>
      <c r="F73">
        <f>GT_Spot!S73</f>
        <v>0</v>
      </c>
      <c r="G73">
        <f>PPCL_NG!S73</f>
        <v>36.36</v>
      </c>
      <c r="H73">
        <f>PPCL_Spot!S73</f>
        <v>0</v>
      </c>
      <c r="I73">
        <f>Bawana_NG!S73</f>
        <v>29.061447555062465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73.64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20.299999999999997</v>
      </c>
      <c r="AB73" s="117">
        <f>-STOA!Q73</f>
        <v>0</v>
      </c>
      <c r="AC73">
        <f t="shared" si="3"/>
        <v>2.3614255455956608</v>
      </c>
      <c r="AD73">
        <f t="shared" si="4"/>
        <v>265.98238645391126</v>
      </c>
      <c r="AE73">
        <f>'IDT-1'!E73</f>
        <v>0</v>
      </c>
      <c r="AF73" s="26"/>
      <c r="AG73">
        <f t="shared" si="5"/>
        <v>265.98238645391126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106.32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2.6623644444444445</v>
      </c>
      <c r="F74">
        <f>GT_Spot!S74</f>
        <v>0</v>
      </c>
      <c r="G74">
        <f>PPCL_NG!S74</f>
        <v>36.36</v>
      </c>
      <c r="H74">
        <f>PPCL_Spot!S74</f>
        <v>0</v>
      </c>
      <c r="I74">
        <f>Bawana_NG!S74</f>
        <v>29.061340096841132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73.7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20.299999999999997</v>
      </c>
      <c r="AB74" s="117">
        <f>-STOA!Q74</f>
        <v>0</v>
      </c>
      <c r="AC74">
        <f t="shared" si="3"/>
        <v>1.6815365999633132</v>
      </c>
      <c r="AD74">
        <f t="shared" si="4"/>
        <v>189.40216794132223</v>
      </c>
      <c r="AE74">
        <f>'IDT-1'!E74</f>
        <v>0</v>
      </c>
      <c r="AF74" s="26"/>
      <c r="AG74">
        <f t="shared" si="5"/>
        <v>189.40216794132223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29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2.6765511111111113</v>
      </c>
      <c r="F75">
        <f>GT_Spot!S75</f>
        <v>0</v>
      </c>
      <c r="G75">
        <f>PPCL_NG!S75</f>
        <v>36.36</v>
      </c>
      <c r="H75">
        <f>PPCL_Spot!S75</f>
        <v>0</v>
      </c>
      <c r="I75">
        <f>Bawana_NG!S75</f>
        <v>29.061340096841132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73.130000000000024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2.01685344262998</v>
      </c>
      <c r="AD75">
        <f t="shared" si="4"/>
        <v>227.17103776532227</v>
      </c>
      <c r="AE75">
        <f>'IDT-1'!E75</f>
        <v>0</v>
      </c>
      <c r="AF75" s="26"/>
      <c r="AG75">
        <f t="shared" si="5"/>
        <v>227.17103776532227</v>
      </c>
      <c r="AI75" s="75">
        <f>PXIL!K75</f>
        <v>0</v>
      </c>
      <c r="AJ75" s="75">
        <f>PXIL!Q75</f>
        <v>0</v>
      </c>
      <c r="AK75" s="75">
        <f>RTM_IEX!K75</f>
        <v>9.67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77.319999999999993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2.6765511111111113</v>
      </c>
      <c r="F76">
        <f>GT_Spot!S76</f>
        <v>0</v>
      </c>
      <c r="G76">
        <f>PPCL_NG!S76</f>
        <v>36.36</v>
      </c>
      <c r="H76">
        <f>PPCL_Spot!S76</f>
        <v>0</v>
      </c>
      <c r="I76">
        <f>Bawana_NG!S76</f>
        <v>29.061340096841132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73.170000000000016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1.8471014426299801</v>
      </c>
      <c r="AD76">
        <f t="shared" si="4"/>
        <v>208.05078976532226</v>
      </c>
      <c r="AE76">
        <f>'IDT-1'!E76</f>
        <v>0</v>
      </c>
      <c r="AF76" s="26"/>
      <c r="AG76">
        <f t="shared" si="5"/>
        <v>208.05078976532226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67.66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2.8591960156527927</v>
      </c>
      <c r="F77">
        <f>GT_Spot!S77</f>
        <v>0</v>
      </c>
      <c r="G77">
        <f>PPCL_NG!S77</f>
        <v>36.36</v>
      </c>
      <c r="H77">
        <f>PPCL_Spot!S77</f>
        <v>8.9700000000000006</v>
      </c>
      <c r="I77">
        <f>Bawana_NG!S77</f>
        <v>29.061340096841132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72.900000000000006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21.39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1.8456287177899464</v>
      </c>
      <c r="AD77">
        <f t="shared" si="4"/>
        <v>207.88490739470396</v>
      </c>
      <c r="AE77">
        <f>'IDT-1'!E77</f>
        <v>0</v>
      </c>
      <c r="AF77" s="26"/>
      <c r="AG77">
        <f t="shared" si="5"/>
        <v>207.88490739470396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37.22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2.8591960156527927</v>
      </c>
      <c r="F78">
        <f>GT_Spot!S78</f>
        <v>0</v>
      </c>
      <c r="G78">
        <f>PPCL_NG!S78</f>
        <v>36.36</v>
      </c>
      <c r="H78">
        <f>PPCL_Spot!S78</f>
        <v>8.9700000000000006</v>
      </c>
      <c r="I78">
        <f>Bawana_NG!S78</f>
        <v>29.061340096841132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72.900000000000006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5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1.4806927177899465</v>
      </c>
      <c r="AD78">
        <f t="shared" si="4"/>
        <v>166.77984339470399</v>
      </c>
      <c r="AE78">
        <f>'IDT-1'!E78</f>
        <v>0</v>
      </c>
      <c r="AF78" s="26"/>
      <c r="AG78">
        <f t="shared" si="5"/>
        <v>166.77984339470399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12.14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2.0733878887070376</v>
      </c>
      <c r="F79">
        <f>GT_Spot!S79</f>
        <v>0</v>
      </c>
      <c r="G79">
        <f>PPCL_NG!S79</f>
        <v>36.36</v>
      </c>
      <c r="H79">
        <f>PPCL_Spot!S79</f>
        <v>8.9700000000000006</v>
      </c>
      <c r="I79">
        <f>Bawana_NG!S79</f>
        <v>29.061340096841132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72.900000000000006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13.87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1.6996736062728239</v>
      </c>
      <c r="AD79">
        <f t="shared" si="4"/>
        <v>191.44505437927535</v>
      </c>
      <c r="AE79">
        <f>'IDT-1'!E79</f>
        <v>0</v>
      </c>
      <c r="AF79" s="26"/>
      <c r="AG79">
        <f t="shared" si="5"/>
        <v>191.44505437927535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28.94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2.0733878887070376</v>
      </c>
      <c r="F80">
        <f>GT_Spot!S80</f>
        <v>0</v>
      </c>
      <c r="G80">
        <f>PPCL_NG!S80</f>
        <v>36.36</v>
      </c>
      <c r="H80">
        <f>PPCL_Spot!S80</f>
        <v>8.9700000000000006</v>
      </c>
      <c r="I80">
        <f>Bawana_NG!S80</f>
        <v>29.061340096841132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72.900000000000006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13.66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1.6399216062728239</v>
      </c>
      <c r="AD80">
        <f t="shared" si="4"/>
        <v>184.71480637927533</v>
      </c>
      <c r="AE80">
        <f>'IDT-1'!E80</f>
        <v>0</v>
      </c>
      <c r="AF80" s="26"/>
      <c r="AG80">
        <f t="shared" si="5"/>
        <v>184.71480637927533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22.36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2.0733878887070376</v>
      </c>
      <c r="F81">
        <f>GT_Spot!S81</f>
        <v>0</v>
      </c>
      <c r="G81">
        <f>PPCL_NG!S81</f>
        <v>36.36</v>
      </c>
      <c r="H81">
        <f>PPCL_Spot!S81</f>
        <v>8.9700000000000006</v>
      </c>
      <c r="I81">
        <f>Bawana_NG!S81</f>
        <v>29.061340096841132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72.900000000000006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12.98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1.7919856062728239</v>
      </c>
      <c r="AD81">
        <f t="shared" si="4"/>
        <v>201.84274237927536</v>
      </c>
      <c r="AE81">
        <f>'IDT-1'!E81</f>
        <v>0</v>
      </c>
      <c r="AF81" s="26"/>
      <c r="AG81">
        <f t="shared" si="5"/>
        <v>201.84274237927536</v>
      </c>
      <c r="AI81" s="75">
        <f>PXIL!K81</f>
        <v>0</v>
      </c>
      <c r="AJ81" s="75">
        <f>PXIL!Q81</f>
        <v>0</v>
      </c>
      <c r="AK81" s="75">
        <f>RTM_IEX!K81</f>
        <v>19.329999999999998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20.99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2.0733878887070376</v>
      </c>
      <c r="F82">
        <f>GT_Spot!S82</f>
        <v>0</v>
      </c>
      <c r="G82">
        <f>PPCL_NG!S82</f>
        <v>36.36</v>
      </c>
      <c r="H82">
        <f>PPCL_Spot!S82</f>
        <v>8.9700000000000006</v>
      </c>
      <c r="I82">
        <f>Bawana_NG!S82</f>
        <v>29.061340096841132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72.960000000000008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1.3234736062728241</v>
      </c>
      <c r="AD82">
        <f t="shared" si="4"/>
        <v>149.07125437927536</v>
      </c>
      <c r="AE82">
        <f>'IDT-1'!E82</f>
        <v>0</v>
      </c>
      <c r="AF82" s="26"/>
      <c r="AG82">
        <f t="shared" si="5"/>
        <v>149.07125437927536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2.0733878887070376</v>
      </c>
      <c r="F83">
        <f>GT_Spot!S83</f>
        <v>0</v>
      </c>
      <c r="G83">
        <f>PPCL_NG!S83</f>
        <v>36.36</v>
      </c>
      <c r="H83">
        <f>PPCL_Spot!S83</f>
        <v>8.9700000000000006</v>
      </c>
      <c r="I83">
        <f>Bawana_NG!S83</f>
        <v>29.061340096841132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72.640000000000015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25.07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1.8443456062728241</v>
      </c>
      <c r="AD83">
        <f t="shared" si="4"/>
        <v>207.74038237927536</v>
      </c>
      <c r="AE83">
        <f>'IDT-1'!E83</f>
        <v>0</v>
      </c>
      <c r="AF83" s="26"/>
      <c r="AG83">
        <f t="shared" si="5"/>
        <v>168.00038237927535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34.44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-39.74</v>
      </c>
    </row>
    <row r="84" spans="1:46">
      <c r="A84" t="s">
        <v>126</v>
      </c>
      <c r="E84">
        <f>GT_NG!S84</f>
        <v>2.0836132020845399</v>
      </c>
      <c r="F84">
        <f>GT_Spot!S84</f>
        <v>0</v>
      </c>
      <c r="G84">
        <f>PPCL_NG!S84</f>
        <v>36.36</v>
      </c>
      <c r="H84">
        <f>PPCL_Spot!S84</f>
        <v>8.9700000000000006</v>
      </c>
      <c r="I84">
        <f>Bawana_NG!S84</f>
        <v>29.061340096841132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72.750000000000028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22.79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1.8124035890305461</v>
      </c>
      <c r="AD84">
        <f t="shared" si="4"/>
        <v>204.14254970989515</v>
      </c>
      <c r="AE84">
        <f>'IDT-1'!E84</f>
        <v>0</v>
      </c>
      <c r="AF84" s="26"/>
      <c r="AG84">
        <f t="shared" si="5"/>
        <v>164.40254970989514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32.97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-39.74</v>
      </c>
    </row>
    <row r="85" spans="1:46">
      <c r="A85" t="s">
        <v>127</v>
      </c>
      <c r="E85">
        <f>GT_NG!S85</f>
        <v>2.0836132020845399</v>
      </c>
      <c r="F85">
        <f>GT_Spot!S85</f>
        <v>0</v>
      </c>
      <c r="G85">
        <f>PPCL_NG!S85</f>
        <v>36.36</v>
      </c>
      <c r="H85">
        <f>PPCL_Spot!S85</f>
        <v>8.9700000000000006</v>
      </c>
      <c r="I85">
        <f>Bawana_NG!S85</f>
        <v>29.061345333316755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73.260000000000019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20.96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1.7896116351115317</v>
      </c>
      <c r="AD85">
        <f t="shared" si="4"/>
        <v>201.57534690028979</v>
      </c>
      <c r="AE85">
        <f>'IDT-1'!E85</f>
        <v>0</v>
      </c>
      <c r="AF85" s="26"/>
      <c r="AG85">
        <f t="shared" si="5"/>
        <v>161.83534690028978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31.7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-39.74</v>
      </c>
    </row>
    <row r="86" spans="1:46">
      <c r="A86" t="s">
        <v>128</v>
      </c>
      <c r="E86">
        <f>GT_NG!S86</f>
        <v>2.0836132020845399</v>
      </c>
      <c r="F86">
        <f>GT_Spot!S86</f>
        <v>0</v>
      </c>
      <c r="G86">
        <f>PPCL_NG!S86</f>
        <v>36.36</v>
      </c>
      <c r="H86">
        <f>PPCL_Spot!S86</f>
        <v>8.9700000000000006</v>
      </c>
      <c r="I86">
        <f>Bawana_NG!S86</f>
        <v>29.058713874751049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73.260000000000019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19.03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2.0703964782761535</v>
      </c>
      <c r="AD86">
        <f t="shared" si="4"/>
        <v>233.20193059855944</v>
      </c>
      <c r="AE86">
        <f>'IDT-1'!E86</f>
        <v>0</v>
      </c>
      <c r="AF86" s="26"/>
      <c r="AG86">
        <f t="shared" si="5"/>
        <v>193.46193059855943</v>
      </c>
      <c r="AI86" s="75">
        <f>PXIL!K86</f>
        <v>0</v>
      </c>
      <c r="AJ86" s="75">
        <f>PXIL!Q86</f>
        <v>0</v>
      </c>
      <c r="AK86" s="75">
        <f>RTM_IEX!K86</f>
        <v>38.659999999999997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26.88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-39.74</v>
      </c>
    </row>
    <row r="87" spans="1:46">
      <c r="A87" t="s">
        <v>129</v>
      </c>
      <c r="E87">
        <f>GT_NG!S87</f>
        <v>2.0836132020845399</v>
      </c>
      <c r="F87">
        <f>GT_Spot!S87</f>
        <v>0</v>
      </c>
      <c r="G87">
        <f>PPCL_NG!S87</f>
        <v>36.36</v>
      </c>
      <c r="H87">
        <f>PPCL_Spot!S87</f>
        <v>8.9700000000000006</v>
      </c>
      <c r="I87">
        <f>Bawana_NG!S87</f>
        <v>29.058713874751049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73.260000000000019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20.77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1.8490764782761535</v>
      </c>
      <c r="AD87">
        <f t="shared" si="4"/>
        <v>208.27325059855946</v>
      </c>
      <c r="AE87">
        <f>'IDT-1'!E87</f>
        <v>0</v>
      </c>
      <c r="AF87" s="26"/>
      <c r="AG87">
        <f t="shared" si="5"/>
        <v>168.53325059855945</v>
      </c>
      <c r="AI87" s="75">
        <f>PXIL!K87</f>
        <v>0</v>
      </c>
      <c r="AJ87" s="75">
        <f>PXIL!Q87</f>
        <v>0</v>
      </c>
      <c r="AK87" s="75">
        <f>RTM_IEX!K87</f>
        <v>9.67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28.98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-39.74</v>
      </c>
    </row>
    <row r="88" spans="1:46">
      <c r="A88" t="s">
        <v>130</v>
      </c>
      <c r="E88">
        <f>GT_NG!S88</f>
        <v>2.0836132020845399</v>
      </c>
      <c r="F88">
        <f>GT_Spot!S88</f>
        <v>0</v>
      </c>
      <c r="G88">
        <f>PPCL_NG!S88</f>
        <v>36.36</v>
      </c>
      <c r="H88">
        <f>PPCL_Spot!S88</f>
        <v>8.9700000000000006</v>
      </c>
      <c r="I88">
        <f>Bawana_NG!S88</f>
        <v>29.058713874751049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73.260000000000019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8.11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1.5013004782761534</v>
      </c>
      <c r="AD88">
        <f t="shared" si="4"/>
        <v>169.10102659855943</v>
      </c>
      <c r="AE88">
        <f>'IDT-1'!E88</f>
        <v>0</v>
      </c>
      <c r="AF88" s="26"/>
      <c r="AG88">
        <f t="shared" si="5"/>
        <v>129.36102659855942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11.79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-39.74</v>
      </c>
    </row>
    <row r="89" spans="1:46">
      <c r="A89" t="s">
        <v>131</v>
      </c>
      <c r="E89">
        <f>GT_NG!S89</f>
        <v>2.0836132020845399</v>
      </c>
      <c r="F89">
        <f>GT_Spot!S89</f>
        <v>0</v>
      </c>
      <c r="G89">
        <f>PPCL_NG!S89</f>
        <v>36.36</v>
      </c>
      <c r="H89">
        <f>PPCL_Spot!S89</f>
        <v>8.9700000000000006</v>
      </c>
      <c r="I89">
        <f>Bawana_NG!S89</f>
        <v>29.058713874751049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73.260000000000019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26.45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1.9095324782761534</v>
      </c>
      <c r="AD89">
        <f t="shared" si="4"/>
        <v>215.08279459855942</v>
      </c>
      <c r="AE89">
        <f>'IDT-1'!E89</f>
        <v>0</v>
      </c>
      <c r="AF89" s="26"/>
      <c r="AG89">
        <f t="shared" si="5"/>
        <v>175.34279459855941</v>
      </c>
      <c r="AI89" s="75">
        <f>PXIL!K89</f>
        <v>0</v>
      </c>
      <c r="AJ89" s="75">
        <f>PXIL!Q89</f>
        <v>0</v>
      </c>
      <c r="AK89" s="75">
        <f>RTM_IEX!K89</f>
        <v>9.67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30.17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-39.74</v>
      </c>
    </row>
    <row r="90" spans="1:46">
      <c r="A90" t="s">
        <v>132</v>
      </c>
      <c r="E90">
        <f>GT_NG!S90</f>
        <v>1.8705406186759179</v>
      </c>
      <c r="F90">
        <f>GT_Spot!S90</f>
        <v>0</v>
      </c>
      <c r="G90">
        <f>PPCL_NG!S90</f>
        <v>36.36</v>
      </c>
      <c r="H90">
        <f>PPCL_Spot!S90</f>
        <v>8.9700000000000006</v>
      </c>
      <c r="I90">
        <f>Bawana_NG!S90</f>
        <v>29.058713874751049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73.260000000000019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24.3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1.8549454395421576</v>
      </c>
      <c r="AD90">
        <f t="shared" si="4"/>
        <v>208.93430905388485</v>
      </c>
      <c r="AE90">
        <f>'IDT-1'!E90</f>
        <v>0</v>
      </c>
      <c r="AF90" s="26"/>
      <c r="AG90">
        <f t="shared" si="5"/>
        <v>169.19430905388484</v>
      </c>
      <c r="AI90" s="75">
        <f>PXIL!K90</f>
        <v>0</v>
      </c>
      <c r="AJ90" s="75">
        <f>PXIL!Q90</f>
        <v>0</v>
      </c>
      <c r="AK90" s="75">
        <f>RTM_IEX!K90</f>
        <v>9.67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26.33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-39.74</v>
      </c>
    </row>
    <row r="91" spans="1:46">
      <c r="A91" t="s">
        <v>133</v>
      </c>
      <c r="E91">
        <f>GT_NG!S91</f>
        <v>3.0163829103758433</v>
      </c>
      <c r="F91">
        <f>GT_Spot!S91</f>
        <v>0</v>
      </c>
      <c r="G91">
        <f>PPCL_NG!S91</f>
        <v>36.36</v>
      </c>
      <c r="H91">
        <f>PPCL_Spot!S91</f>
        <v>9.6999999999999993</v>
      </c>
      <c r="I91">
        <f>Bawana_NG!S91</f>
        <v>29.058713874751049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9.52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1.5275488517091169</v>
      </c>
      <c r="AD91">
        <f t="shared" si="4"/>
        <v>172.05754793341779</v>
      </c>
      <c r="AE91">
        <f>'IDT-1'!E91</f>
        <v>0</v>
      </c>
      <c r="AF91" s="26"/>
      <c r="AG91">
        <f t="shared" si="5"/>
        <v>132.31754793341779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10.96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-39.74</v>
      </c>
    </row>
    <row r="92" spans="1:46">
      <c r="A92" t="s">
        <v>134</v>
      </c>
      <c r="E92">
        <f>GT_NG!S92</f>
        <v>3.0163829103758433</v>
      </c>
      <c r="F92">
        <f>GT_Spot!S92</f>
        <v>0</v>
      </c>
      <c r="G92">
        <f>PPCL_NG!S92</f>
        <v>36.36</v>
      </c>
      <c r="H92">
        <f>PPCL_Spot!S92</f>
        <v>9.6999999999999993</v>
      </c>
      <c r="I92">
        <f>Bawana_NG!S92</f>
        <v>29.058713874751049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24.79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1.9360448517091169</v>
      </c>
      <c r="AD92">
        <f t="shared" si="4"/>
        <v>218.06905193341777</v>
      </c>
      <c r="AE92">
        <f>'IDT-1'!E92</f>
        <v>0</v>
      </c>
      <c r="AF92" s="26"/>
      <c r="AG92">
        <f t="shared" si="5"/>
        <v>178.32905193341776</v>
      </c>
      <c r="AI92" s="75">
        <f>PXIL!K92</f>
        <v>0</v>
      </c>
      <c r="AJ92" s="75">
        <f>PXIL!Q92</f>
        <v>0</v>
      </c>
      <c r="AK92" s="75">
        <f>RTM_IEX!K92</f>
        <v>19.329999999999998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22.78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-39.74</v>
      </c>
    </row>
    <row r="93" spans="1:46">
      <c r="A93" t="s">
        <v>135</v>
      </c>
      <c r="E93">
        <f>GT_NG!S93</f>
        <v>3.0163829103758433</v>
      </c>
      <c r="F93">
        <f>GT_Spot!S93</f>
        <v>0</v>
      </c>
      <c r="G93">
        <f>PPCL_NG!S93</f>
        <v>36.36</v>
      </c>
      <c r="H93">
        <f>PPCL_Spot!S93</f>
        <v>9.6999999999999993</v>
      </c>
      <c r="I93">
        <f>Bawana_NG!S93</f>
        <v>29.058713874751049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73.83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27.6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1.9107888517091167</v>
      </c>
      <c r="AD93">
        <f t="shared" si="4"/>
        <v>215.22430793341775</v>
      </c>
      <c r="AE93">
        <f>'IDT-1'!E93</f>
        <v>0</v>
      </c>
      <c r="AF93" s="26"/>
      <c r="AG93">
        <f t="shared" si="5"/>
        <v>175.48430793341774</v>
      </c>
      <c r="AI93" s="75">
        <f>PXIL!K93</f>
        <v>0</v>
      </c>
      <c r="AJ93" s="75">
        <f>PXIL!Q93</f>
        <v>0</v>
      </c>
      <c r="AK93" s="75">
        <f>RTM_IEX!K93</f>
        <v>14.5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22.1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-39.74</v>
      </c>
    </row>
    <row r="94" spans="1:46">
      <c r="A94" t="s">
        <v>136</v>
      </c>
      <c r="E94">
        <f>GT_NG!S94</f>
        <v>3.0163829103758433</v>
      </c>
      <c r="F94">
        <f>GT_Spot!S94</f>
        <v>0</v>
      </c>
      <c r="G94">
        <f>PPCL_NG!S94</f>
        <v>36.36</v>
      </c>
      <c r="H94">
        <f>PPCL_Spot!S94</f>
        <v>9.6999999999999993</v>
      </c>
      <c r="I94">
        <f>Bawana_NG!S94</f>
        <v>29.058713874751049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73.91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8.07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1.4770368517091166</v>
      </c>
      <c r="AD94">
        <f t="shared" si="4"/>
        <v>166.36805993341773</v>
      </c>
      <c r="AE94">
        <f>'IDT-1'!E94</f>
        <v>0</v>
      </c>
      <c r="AF94" s="26"/>
      <c r="AG94">
        <f t="shared" si="5"/>
        <v>126.62805993341772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6.76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-39.74</v>
      </c>
    </row>
    <row r="95" spans="1:46">
      <c r="A95" t="s">
        <v>137</v>
      </c>
      <c r="E95">
        <f>GT_NG!S95</f>
        <v>3.0163829103758433</v>
      </c>
      <c r="F95">
        <f>GT_Spot!S95</f>
        <v>0</v>
      </c>
      <c r="G95">
        <f>PPCL_NG!S95</f>
        <v>36.36</v>
      </c>
      <c r="H95">
        <f>PPCL_Spot!S95</f>
        <v>9.6999999999999993</v>
      </c>
      <c r="I95">
        <f>Bawana_NG!S95</f>
        <v>29.058713874751049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73.91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25.82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1.8253408517091165</v>
      </c>
      <c r="AD95">
        <f t="shared" si="4"/>
        <v>205.59975593341775</v>
      </c>
      <c r="AE95">
        <f>'IDT-1'!E95</f>
        <v>0</v>
      </c>
      <c r="AF95" s="26"/>
      <c r="AG95">
        <f t="shared" si="5"/>
        <v>165.85975593341774</v>
      </c>
      <c r="AI95" s="75">
        <f>PXIL!K95</f>
        <v>0</v>
      </c>
      <c r="AJ95" s="75">
        <f>PXIL!Q95</f>
        <v>0</v>
      </c>
      <c r="AK95" s="75">
        <f>RTM_IEX!K95</f>
        <v>9.67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18.920000000000002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-39.74</v>
      </c>
    </row>
    <row r="96" spans="1:46">
      <c r="A96" t="s">
        <v>138</v>
      </c>
      <c r="E96">
        <f>GT_NG!S96</f>
        <v>0.76790027269185823</v>
      </c>
      <c r="F96">
        <f>GT_Spot!S96</f>
        <v>0</v>
      </c>
      <c r="G96">
        <f>PPCL_NG!S96</f>
        <v>36.36</v>
      </c>
      <c r="H96">
        <f>PPCL_Spot!S96</f>
        <v>10</v>
      </c>
      <c r="I96">
        <f>Bawana_NG!S96</f>
        <v>29.058713874751049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73.91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26.81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1.8188422044974975</v>
      </c>
      <c r="AD96">
        <f t="shared" si="4"/>
        <v>204.86777194294538</v>
      </c>
      <c r="AE96">
        <f>'IDT-1'!E96</f>
        <v>0</v>
      </c>
      <c r="AF96" s="26"/>
      <c r="AG96">
        <f t="shared" si="5"/>
        <v>165.12777194294537</v>
      </c>
      <c r="AI96" s="75">
        <f>PXIL!K96</f>
        <v>0</v>
      </c>
      <c r="AJ96" s="75">
        <f>PXIL!Q96</f>
        <v>0</v>
      </c>
      <c r="AK96" s="75">
        <f>RTM_IEX!K96</f>
        <v>9.67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19.14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-39.74</v>
      </c>
    </row>
    <row r="97" spans="1:47">
      <c r="A97" t="s">
        <v>139</v>
      </c>
      <c r="E97">
        <f>GT_NG!S97</f>
        <v>0.76790027269185823</v>
      </c>
      <c r="F97">
        <f>GT_Spot!S97</f>
        <v>0</v>
      </c>
      <c r="G97">
        <f>PPCL_NG!S97</f>
        <v>36.36</v>
      </c>
      <c r="H97">
        <f>PPCL_Spot!S97</f>
        <v>10</v>
      </c>
      <c r="I97">
        <f>Bawana_NG!S97</f>
        <v>29.058713874751049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73.41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29.55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1.7585622044974976</v>
      </c>
      <c r="AD97">
        <f t="shared" si="4"/>
        <v>198.07805194294539</v>
      </c>
      <c r="AE97">
        <f>'IDT-1'!E97</f>
        <v>0</v>
      </c>
      <c r="AF97" s="26"/>
      <c r="AG97">
        <f t="shared" si="5"/>
        <v>158.33805194294538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19.72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-39.74</v>
      </c>
    </row>
    <row r="98" spans="1:47">
      <c r="A98" t="s">
        <v>140</v>
      </c>
      <c r="E98">
        <f>GT_NG!S98</f>
        <v>0.76790027269185823</v>
      </c>
      <c r="F98">
        <f>GT_Spot!S98</f>
        <v>0</v>
      </c>
      <c r="G98">
        <f>PPCL_NG!S98</f>
        <v>36.36</v>
      </c>
      <c r="H98">
        <f>PPCL_Spot!S98</f>
        <v>10</v>
      </c>
      <c r="I98">
        <f>Bawana_NG!S98</f>
        <v>29.058713874751049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73.41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31.4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1.7828502044974974</v>
      </c>
      <c r="AD98">
        <f t="shared" si="4"/>
        <v>200.8137639429454</v>
      </c>
      <c r="AE98">
        <f>'IDT-1'!E98</f>
        <v>0</v>
      </c>
      <c r="AF98" s="26"/>
      <c r="AG98">
        <f t="shared" si="5"/>
        <v>161.07376394294539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20.63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-39.74</v>
      </c>
    </row>
    <row r="99" spans="1:47">
      <c r="A99" t="s">
        <v>141</v>
      </c>
      <c r="E99">
        <f t="shared" ref="E99:AT99" si="6">SUM(E3:E98)/4000</f>
        <v>5.1065540754306873E-2</v>
      </c>
      <c r="F99">
        <f t="shared" si="6"/>
        <v>0</v>
      </c>
      <c r="G99">
        <f t="shared" si="6"/>
        <v>0.87264000000000064</v>
      </c>
      <c r="H99">
        <f t="shared" si="6"/>
        <v>0.20828000000000038</v>
      </c>
      <c r="I99">
        <f t="shared" si="6"/>
        <v>0.69703979405821592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1.7766499999999994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0.14144999999999999</v>
      </c>
      <c r="Z99" s="75">
        <f t="shared" si="6"/>
        <v>0</v>
      </c>
      <c r="AA99" s="117">
        <f t="shared" si="6"/>
        <v>0.19725000000000006</v>
      </c>
      <c r="AB99" s="117">
        <f t="shared" si="6"/>
        <v>0</v>
      </c>
      <c r="AC99">
        <f t="shared" si="6"/>
        <v>4.5652868894695643E-2</v>
      </c>
      <c r="AD99">
        <f t="shared" si="6"/>
        <v>5.0090849659178271</v>
      </c>
      <c r="AE99">
        <f t="shared" si="6"/>
        <v>0</v>
      </c>
      <c r="AG99">
        <f t="shared" si="6"/>
        <v>4.9581249659178273</v>
      </c>
      <c r="AI99">
        <f t="shared" si="6"/>
        <v>0</v>
      </c>
      <c r="AJ99">
        <f t="shared" si="6"/>
        <v>0</v>
      </c>
      <c r="AK99">
        <f t="shared" si="6"/>
        <v>5.5582499999999979E-2</v>
      </c>
      <c r="AL99">
        <f t="shared" si="6"/>
        <v>-6.6250000000000003E-2</v>
      </c>
      <c r="AM99">
        <f t="shared" si="6"/>
        <v>0</v>
      </c>
      <c r="AN99">
        <f t="shared" si="6"/>
        <v>0</v>
      </c>
      <c r="AO99">
        <f t="shared" si="6"/>
        <v>1.12103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-5.0960000000000026E-2</v>
      </c>
    </row>
    <row r="101" spans="1:47">
      <c r="AT101" s="199">
        <f>SUMIF(AT3:AT98,"&gt;0",AT3:AT98)/4000</f>
        <v>0.22500000000000001</v>
      </c>
      <c r="AU101" s="70" t="s">
        <v>443</v>
      </c>
    </row>
    <row r="102" spans="1:47">
      <c r="AT102" s="199">
        <f>SUMIF(AT3:AT98,"&lt;0",AT3:AT98)/4000</f>
        <v>-0.27596000000000004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44763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299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5" t="s">
        <v>334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383</v>
      </c>
      <c r="AJ1" s="222" t="s">
        <v>384</v>
      </c>
      <c r="AK1" s="222" t="s">
        <v>385</v>
      </c>
      <c r="AL1" s="222" t="s">
        <v>386</v>
      </c>
      <c r="AM1" s="222" t="s">
        <v>387</v>
      </c>
      <c r="AN1" s="222" t="s">
        <v>388</v>
      </c>
      <c r="AO1" s="221" t="s">
        <v>412</v>
      </c>
      <c r="AP1" s="221" t="s">
        <v>413</v>
      </c>
      <c r="AQ1" s="221" t="s">
        <v>414</v>
      </c>
      <c r="AR1" s="221" t="s">
        <v>415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2.1800000000000002</v>
      </c>
      <c r="I3">
        <f>Bawana_NG!R3</f>
        <v>5.4805846023289808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1.45</v>
      </c>
      <c r="AB3" s="117">
        <f>-STOA!R3</f>
        <v>0</v>
      </c>
      <c r="AC3">
        <f>SUMIF(B3:AB3,"&gt;0")*$AC$2-SUMIF(B3:AB3,"&lt;0")*($AC$2/(1-$AC$2))+SUMIF(AI3:AR3,"&gt;0")*$AC$2-SUMIF(AI3:AR3,"&lt;0")*($AC$2/(1-$AC$2))</f>
        <v>0.26321314450049504</v>
      </c>
      <c r="AD3">
        <f>SUM(B3:AB3,AI3:AR3)-AC3</f>
        <v>29.647371457828488</v>
      </c>
      <c r="AE3">
        <f>'IDT-1'!D3</f>
        <v>0</v>
      </c>
      <c r="AF3" s="26"/>
      <c r="AG3">
        <f>SUM(AD3:AF3)</f>
        <v>29.647371457828488</v>
      </c>
      <c r="AI3" s="75">
        <f>PXIL!L3</f>
        <v>0</v>
      </c>
      <c r="AJ3" s="75">
        <f>PXIL!R3</f>
        <v>0</v>
      </c>
      <c r="AK3" s="75">
        <f>RTM_IEX!L3</f>
        <v>13.53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2.1800000000000002</v>
      </c>
      <c r="I4">
        <f>Bawana_NG!R4</f>
        <v>5.8202743859318282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1.45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0.2576664145962001</v>
      </c>
      <c r="AD4">
        <f t="shared" ref="AD4:AD67" si="1">SUM(B4:AB4,AI4:AR4)-AC4</f>
        <v>29.022607971335624</v>
      </c>
      <c r="AE4">
        <f>'IDT-1'!D4</f>
        <v>0</v>
      </c>
      <c r="AF4" s="26"/>
      <c r="AG4">
        <f t="shared" ref="AG4:AG67" si="2">SUM(AD4:AF4)</f>
        <v>29.022607971335624</v>
      </c>
      <c r="AI4" s="75">
        <f>PXIL!L4</f>
        <v>0</v>
      </c>
      <c r="AJ4" s="75">
        <f>PXIL!R4</f>
        <v>0</v>
      </c>
      <c r="AK4" s="75">
        <f>RTM_IEX!L4</f>
        <v>12.56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2.1800000000000002</v>
      </c>
      <c r="I5">
        <f>Bawana_NG!R5</f>
        <v>5.8202743859318282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1.45</v>
      </c>
      <c r="AB5" s="117">
        <f>-STOA!R5</f>
        <v>0</v>
      </c>
      <c r="AC5">
        <f t="shared" si="0"/>
        <v>0.26620241459620009</v>
      </c>
      <c r="AD5">
        <f t="shared" si="1"/>
        <v>29.984071971335624</v>
      </c>
      <c r="AE5">
        <f>'IDT-1'!D5</f>
        <v>0</v>
      </c>
      <c r="AF5" s="26"/>
      <c r="AG5">
        <f t="shared" si="2"/>
        <v>29.984071971335624</v>
      </c>
      <c r="AI5" s="75">
        <f>PXIL!L5</f>
        <v>0</v>
      </c>
      <c r="AJ5" s="75">
        <f>PXIL!R5</f>
        <v>0</v>
      </c>
      <c r="AK5" s="75">
        <f>RTM_IEX!L5</f>
        <v>13.53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2.1800000000000002</v>
      </c>
      <c r="I6">
        <f>Bawana_NG!R6</f>
        <v>5.8202743859318282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1.45</v>
      </c>
      <c r="AB6" s="117">
        <f>-STOA!R6</f>
        <v>0</v>
      </c>
      <c r="AC6">
        <f t="shared" si="0"/>
        <v>0.26620241459620009</v>
      </c>
      <c r="AD6">
        <f t="shared" si="1"/>
        <v>29.984071971335624</v>
      </c>
      <c r="AE6">
        <f>'IDT-1'!D6</f>
        <v>0</v>
      </c>
      <c r="AF6" s="26"/>
      <c r="AG6">
        <f t="shared" si="2"/>
        <v>29.984071971335624</v>
      </c>
      <c r="AI6" s="75">
        <f>PXIL!L6</f>
        <v>0</v>
      </c>
      <c r="AJ6" s="75">
        <f>PXIL!R6</f>
        <v>0</v>
      </c>
      <c r="AK6" s="75">
        <f>RTM_IEX!L6</f>
        <v>13.53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2.1800000000000002</v>
      </c>
      <c r="I7">
        <f>Bawana_NG!R7</f>
        <v>5.8202743859318282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1.45</v>
      </c>
      <c r="AB7" s="117">
        <f>-STOA!R7</f>
        <v>0</v>
      </c>
      <c r="AC7">
        <f t="shared" si="0"/>
        <v>0.31724241459620006</v>
      </c>
      <c r="AD7">
        <f t="shared" si="1"/>
        <v>35.733031971335627</v>
      </c>
      <c r="AE7">
        <f>'IDT-1'!D7</f>
        <v>0</v>
      </c>
      <c r="AF7" s="26"/>
      <c r="AG7">
        <f t="shared" si="2"/>
        <v>35.733031971335627</v>
      </c>
      <c r="AI7" s="75">
        <f>PXIL!L7</f>
        <v>0</v>
      </c>
      <c r="AJ7" s="75">
        <f>PXIL!R7</f>
        <v>0</v>
      </c>
      <c r="AK7" s="75">
        <f>RTM_IEX!L7</f>
        <v>19.329999999999998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2.1800000000000002</v>
      </c>
      <c r="I8">
        <f>Bawana_NG!R8</f>
        <v>5.8202743859318282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1.45</v>
      </c>
      <c r="AB8" s="117">
        <f>-STOA!R8</f>
        <v>0</v>
      </c>
      <c r="AC8">
        <f t="shared" si="0"/>
        <v>0.2406824145962001</v>
      </c>
      <c r="AD8">
        <f t="shared" si="1"/>
        <v>27.109591971335625</v>
      </c>
      <c r="AE8">
        <f>'IDT-1'!D8</f>
        <v>0</v>
      </c>
      <c r="AF8" s="26"/>
      <c r="AG8">
        <f t="shared" si="2"/>
        <v>27.109591971335625</v>
      </c>
      <c r="AI8" s="75">
        <f>PXIL!L8</f>
        <v>0</v>
      </c>
      <c r="AJ8" s="75">
        <f>PXIL!R8</f>
        <v>0</v>
      </c>
      <c r="AK8" s="75">
        <f>RTM_IEX!L8</f>
        <v>10.63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2.1800000000000002</v>
      </c>
      <c r="I9">
        <f>Bawana_NG!R9</f>
        <v>5.8202743859318282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1.45</v>
      </c>
      <c r="AB9" s="117">
        <f>-STOA!R9</f>
        <v>0</v>
      </c>
      <c r="AC9">
        <f t="shared" si="0"/>
        <v>0.26620241459620009</v>
      </c>
      <c r="AD9">
        <f t="shared" si="1"/>
        <v>29.984071971335624</v>
      </c>
      <c r="AE9">
        <f>'IDT-1'!D9</f>
        <v>0</v>
      </c>
      <c r="AF9" s="26"/>
      <c r="AG9">
        <f t="shared" si="2"/>
        <v>29.984071971335624</v>
      </c>
      <c r="AI9" s="75">
        <f>PXIL!L9</f>
        <v>0</v>
      </c>
      <c r="AJ9" s="75">
        <f>PXIL!R9</f>
        <v>0</v>
      </c>
      <c r="AK9" s="75">
        <f>RTM_IEX!L9</f>
        <v>13.53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2.1800000000000002</v>
      </c>
      <c r="I10">
        <f>Bawana_NG!R10</f>
        <v>5.8202743859318282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1.45</v>
      </c>
      <c r="AB10" s="117">
        <f>-STOA!R10</f>
        <v>0</v>
      </c>
      <c r="AC10">
        <f t="shared" si="0"/>
        <v>0.2576664145962001</v>
      </c>
      <c r="AD10">
        <f t="shared" si="1"/>
        <v>29.022607971335624</v>
      </c>
      <c r="AE10">
        <f>'IDT-1'!D10</f>
        <v>0</v>
      </c>
      <c r="AF10" s="26"/>
      <c r="AG10">
        <f t="shared" si="2"/>
        <v>29.022607971335624</v>
      </c>
      <c r="AI10" s="75">
        <f>PXIL!L10</f>
        <v>0</v>
      </c>
      <c r="AJ10" s="75">
        <f>PXIL!R10</f>
        <v>0</v>
      </c>
      <c r="AK10" s="75">
        <f>RTM_IEX!L10</f>
        <v>12.56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2.1800000000000002</v>
      </c>
      <c r="I11">
        <f>Bawana_NG!R11</f>
        <v>5.8202683882868342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1.45</v>
      </c>
      <c r="AB11" s="117">
        <f>-STOA!R11</f>
        <v>0</v>
      </c>
      <c r="AC11">
        <f t="shared" si="0"/>
        <v>0.24921836181692414</v>
      </c>
      <c r="AD11">
        <f t="shared" si="1"/>
        <v>28.071050026469909</v>
      </c>
      <c r="AE11">
        <f>'IDT-1'!D11</f>
        <v>0</v>
      </c>
      <c r="AF11" s="26"/>
      <c r="AG11">
        <f t="shared" si="2"/>
        <v>28.071050026469909</v>
      </c>
      <c r="AI11" s="75">
        <f>PXIL!L11</f>
        <v>0</v>
      </c>
      <c r="AJ11" s="75">
        <f>PXIL!R11</f>
        <v>0</v>
      </c>
      <c r="AK11" s="75">
        <f>RTM_IEX!L11</f>
        <v>11.6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2.1800000000000002</v>
      </c>
      <c r="I12">
        <f>Bawana_NG!R12</f>
        <v>5.8202683882868342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1.45</v>
      </c>
      <c r="AB12" s="117">
        <f>-STOA!R12</f>
        <v>0</v>
      </c>
      <c r="AC12">
        <f t="shared" si="0"/>
        <v>0.24068236181692415</v>
      </c>
      <c r="AD12">
        <f t="shared" si="1"/>
        <v>27.109586026469913</v>
      </c>
      <c r="AE12">
        <f>'IDT-1'!D12</f>
        <v>0</v>
      </c>
      <c r="AF12" s="26"/>
      <c r="AG12">
        <f t="shared" si="2"/>
        <v>27.109586026469913</v>
      </c>
      <c r="AI12" s="75">
        <f>PXIL!L12</f>
        <v>0</v>
      </c>
      <c r="AJ12" s="75">
        <f>PXIL!R12</f>
        <v>0</v>
      </c>
      <c r="AK12" s="75">
        <f>RTM_IEX!L12</f>
        <v>10.63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2.1800000000000002</v>
      </c>
      <c r="I13">
        <f>Bawana_NG!R13</f>
        <v>5.8202683882868342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1.45</v>
      </c>
      <c r="AB13" s="117">
        <f>-STOA!R13</f>
        <v>0</v>
      </c>
      <c r="AC13">
        <f t="shared" si="0"/>
        <v>0.30870636181692412</v>
      </c>
      <c r="AD13">
        <f t="shared" si="1"/>
        <v>34.771562026469908</v>
      </c>
      <c r="AE13">
        <f>'IDT-1'!D13</f>
        <v>0.38</v>
      </c>
      <c r="AF13" s="26"/>
      <c r="AG13">
        <f t="shared" si="2"/>
        <v>35.151562026469911</v>
      </c>
      <c r="AI13" s="75">
        <f>PXIL!L13</f>
        <v>0</v>
      </c>
      <c r="AJ13" s="75">
        <f>PXIL!R13</f>
        <v>0</v>
      </c>
      <c r="AK13" s="75">
        <f>RTM_IEX!L13</f>
        <v>18.36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2.1800000000000002</v>
      </c>
      <c r="I14">
        <f>Bawana_NG!R14</f>
        <v>5.8202683882868342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1.45</v>
      </c>
      <c r="AB14" s="117">
        <f>-STOA!R14</f>
        <v>0</v>
      </c>
      <c r="AC14">
        <f t="shared" si="0"/>
        <v>0.23223436181692414</v>
      </c>
      <c r="AD14">
        <f t="shared" si="1"/>
        <v>26.15803402646991</v>
      </c>
      <c r="AE14">
        <f>'IDT-1'!D14</f>
        <v>0</v>
      </c>
      <c r="AF14" s="26"/>
      <c r="AG14">
        <f t="shared" si="2"/>
        <v>26.15803402646991</v>
      </c>
      <c r="AI14" s="75">
        <f>PXIL!L14</f>
        <v>0</v>
      </c>
      <c r="AJ14" s="75">
        <f>PXIL!R14</f>
        <v>0</v>
      </c>
      <c r="AK14" s="75">
        <f>RTM_IEX!L14</f>
        <v>9.67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2.1800000000000002</v>
      </c>
      <c r="I15">
        <f>Bawana_NG!R15</f>
        <v>5.8202683882868342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1.45</v>
      </c>
      <c r="AB15" s="117">
        <f>-STOA!R15</f>
        <v>0</v>
      </c>
      <c r="AC15">
        <f t="shared" si="0"/>
        <v>0.25766636181692415</v>
      </c>
      <c r="AD15">
        <f t="shared" si="1"/>
        <v>29.022602026469912</v>
      </c>
      <c r="AE15">
        <f>'IDT-1'!D15</f>
        <v>0</v>
      </c>
      <c r="AF15" s="26"/>
      <c r="AG15">
        <f t="shared" si="2"/>
        <v>29.022602026469912</v>
      </c>
      <c r="AI15" s="75">
        <f>PXIL!L15</f>
        <v>0</v>
      </c>
      <c r="AJ15" s="75">
        <f>PXIL!R15</f>
        <v>0</v>
      </c>
      <c r="AK15" s="75">
        <f>RTM_IEX!L15</f>
        <v>12.56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2.1800000000000002</v>
      </c>
      <c r="I16">
        <f>Bawana_NG!R16</f>
        <v>5.8202683882868342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1.45</v>
      </c>
      <c r="AB16" s="117">
        <f>-STOA!R16</f>
        <v>0</v>
      </c>
      <c r="AC16">
        <f t="shared" si="0"/>
        <v>0.24921836181692414</v>
      </c>
      <c r="AD16">
        <f t="shared" si="1"/>
        <v>28.071050026469909</v>
      </c>
      <c r="AE16">
        <f>'IDT-1'!D16</f>
        <v>0</v>
      </c>
      <c r="AF16" s="26"/>
      <c r="AG16">
        <f t="shared" si="2"/>
        <v>28.071050026469909</v>
      </c>
      <c r="AI16" s="75">
        <f>PXIL!L16</f>
        <v>0</v>
      </c>
      <c r="AJ16" s="75">
        <f>PXIL!R16</f>
        <v>0</v>
      </c>
      <c r="AK16" s="75">
        <f>RTM_IEX!L16</f>
        <v>11.6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2.1800000000000002</v>
      </c>
      <c r="I17">
        <f>Bawana_NG!R17</f>
        <v>5.8202683882868342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1.45</v>
      </c>
      <c r="AB17" s="117">
        <f>-STOA!R17</f>
        <v>0</v>
      </c>
      <c r="AC17">
        <f t="shared" si="0"/>
        <v>0.24068236181692415</v>
      </c>
      <c r="AD17">
        <f t="shared" si="1"/>
        <v>27.109586026469913</v>
      </c>
      <c r="AE17">
        <f>'IDT-1'!D17</f>
        <v>0</v>
      </c>
      <c r="AF17" s="26"/>
      <c r="AG17">
        <f t="shared" si="2"/>
        <v>27.109586026469913</v>
      </c>
      <c r="AI17" s="75">
        <f>PXIL!L17</f>
        <v>0</v>
      </c>
      <c r="AJ17" s="75">
        <f>PXIL!R17</f>
        <v>0</v>
      </c>
      <c r="AK17" s="75">
        <f>RTM_IEX!L17</f>
        <v>10.63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2.1800000000000002</v>
      </c>
      <c r="I18">
        <f>Bawana_NG!R18</f>
        <v>5.8202683882868342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1.45</v>
      </c>
      <c r="AB18" s="117">
        <f>-STOA!R18</f>
        <v>0</v>
      </c>
      <c r="AC18">
        <f t="shared" si="0"/>
        <v>0.24068236181692415</v>
      </c>
      <c r="AD18">
        <f t="shared" si="1"/>
        <v>27.109586026469913</v>
      </c>
      <c r="AE18">
        <f>'IDT-1'!D18</f>
        <v>0</v>
      </c>
      <c r="AF18" s="26"/>
      <c r="AG18">
        <f t="shared" si="2"/>
        <v>27.109586026469913</v>
      </c>
      <c r="AI18" s="75">
        <f>PXIL!L18</f>
        <v>0</v>
      </c>
      <c r="AJ18" s="75">
        <f>PXIL!R18</f>
        <v>0</v>
      </c>
      <c r="AK18" s="75">
        <f>RTM_IEX!L18</f>
        <v>10.63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0</v>
      </c>
      <c r="I19">
        <f>Bawana_NG!R19</f>
        <v>5.8202683882868342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1.45</v>
      </c>
      <c r="AB19" s="117">
        <f>-STOA!R19</f>
        <v>0</v>
      </c>
      <c r="AC19">
        <f t="shared" si="0"/>
        <v>0.22149836181692414</v>
      </c>
      <c r="AD19">
        <f t="shared" si="1"/>
        <v>24.948770026469912</v>
      </c>
      <c r="AE19">
        <f>'IDT-1'!D19</f>
        <v>8</v>
      </c>
      <c r="AF19" s="26"/>
      <c r="AG19">
        <f t="shared" si="2"/>
        <v>32.948770026469916</v>
      </c>
      <c r="AI19" s="75">
        <f>PXIL!L19</f>
        <v>0</v>
      </c>
      <c r="AJ19" s="75">
        <f>PXIL!R19</f>
        <v>0</v>
      </c>
      <c r="AK19" s="75">
        <f>RTM_IEX!L19</f>
        <v>10.63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0</v>
      </c>
      <c r="I20">
        <f>Bawana_NG!R20</f>
        <v>5.8202683882868342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1.45</v>
      </c>
      <c r="AB20" s="117">
        <f>-STOA!R20</f>
        <v>0</v>
      </c>
      <c r="AC20">
        <f t="shared" si="0"/>
        <v>0.20451436181692412</v>
      </c>
      <c r="AD20">
        <f t="shared" si="1"/>
        <v>23.03575402646991</v>
      </c>
      <c r="AE20">
        <f>'IDT-1'!D20</f>
        <v>0</v>
      </c>
      <c r="AF20" s="26"/>
      <c r="AG20">
        <f t="shared" si="2"/>
        <v>23.03575402646991</v>
      </c>
      <c r="AI20" s="75">
        <f>PXIL!L20</f>
        <v>0</v>
      </c>
      <c r="AJ20" s="75">
        <f>PXIL!R20</f>
        <v>0</v>
      </c>
      <c r="AK20" s="75">
        <f>RTM_IEX!L20</f>
        <v>8.6999999999999993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2.1800000000000002</v>
      </c>
      <c r="I21">
        <f>Bawana_NG!R21</f>
        <v>5.8202683882868342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1.45</v>
      </c>
      <c r="AB21" s="117">
        <f>-STOA!R21</f>
        <v>0</v>
      </c>
      <c r="AC21">
        <f t="shared" si="0"/>
        <v>0.24921836181692414</v>
      </c>
      <c r="AD21">
        <f t="shared" si="1"/>
        <v>28.071050026469909</v>
      </c>
      <c r="AE21">
        <f>'IDT-1'!D21</f>
        <v>0</v>
      </c>
      <c r="AF21" s="26"/>
      <c r="AG21">
        <f t="shared" si="2"/>
        <v>28.071050026469909</v>
      </c>
      <c r="AI21" s="75">
        <f>PXIL!L21</f>
        <v>0</v>
      </c>
      <c r="AJ21" s="75">
        <f>PXIL!R21</f>
        <v>0</v>
      </c>
      <c r="AK21" s="75">
        <f>RTM_IEX!L21</f>
        <v>11.6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2.1800000000000002</v>
      </c>
      <c r="I22">
        <f>Bawana_NG!R22</f>
        <v>5.8202683882868342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1.45</v>
      </c>
      <c r="AB22" s="117">
        <f>-STOA!R22</f>
        <v>0</v>
      </c>
      <c r="AC22">
        <f t="shared" si="0"/>
        <v>0.24068236181692415</v>
      </c>
      <c r="AD22">
        <f t="shared" si="1"/>
        <v>27.109586026469913</v>
      </c>
      <c r="AE22">
        <f>'IDT-1'!D22</f>
        <v>0</v>
      </c>
      <c r="AF22" s="26"/>
      <c r="AG22">
        <f t="shared" si="2"/>
        <v>27.109586026469913</v>
      </c>
      <c r="AI22" s="75">
        <f>PXIL!L22</f>
        <v>0</v>
      </c>
      <c r="AJ22" s="75">
        <f>PXIL!R22</f>
        <v>0</v>
      </c>
      <c r="AK22" s="75">
        <f>RTM_IEX!L22</f>
        <v>10.63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2.1800000000000002</v>
      </c>
      <c r="I23">
        <f>Bawana_NG!R23</f>
        <v>5.8202683882868342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1.45</v>
      </c>
      <c r="AB23" s="117">
        <f>-STOA!R23</f>
        <v>0</v>
      </c>
      <c r="AC23">
        <f t="shared" si="0"/>
        <v>0.23223436181692414</v>
      </c>
      <c r="AD23">
        <f t="shared" si="1"/>
        <v>26.15803402646991</v>
      </c>
      <c r="AE23">
        <f>'IDT-1'!D23</f>
        <v>0</v>
      </c>
      <c r="AF23" s="26"/>
      <c r="AG23">
        <f t="shared" si="2"/>
        <v>26.15803402646991</v>
      </c>
      <c r="AI23" s="75">
        <f>PXIL!L23</f>
        <v>0</v>
      </c>
      <c r="AJ23" s="75">
        <f>PXIL!R23</f>
        <v>0</v>
      </c>
      <c r="AK23" s="75">
        <f>RTM_IEX!L23</f>
        <v>9.67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2.1800000000000002</v>
      </c>
      <c r="I24">
        <f>Bawana_NG!R24</f>
        <v>5.8202683882868342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1.45</v>
      </c>
      <c r="AB24" s="117">
        <f>-STOA!R24</f>
        <v>0</v>
      </c>
      <c r="AC24">
        <f t="shared" si="0"/>
        <v>0.24921836181692414</v>
      </c>
      <c r="AD24">
        <f t="shared" si="1"/>
        <v>28.071050026469909</v>
      </c>
      <c r="AE24">
        <f>'IDT-1'!D24</f>
        <v>0</v>
      </c>
      <c r="AF24" s="26"/>
      <c r="AG24">
        <f t="shared" si="2"/>
        <v>28.071050026469909</v>
      </c>
      <c r="AI24" s="75">
        <f>PXIL!L24</f>
        <v>0</v>
      </c>
      <c r="AJ24" s="75">
        <f>PXIL!R24</f>
        <v>0</v>
      </c>
      <c r="AK24" s="75">
        <f>RTM_IEX!L24</f>
        <v>11.6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2.1800000000000002</v>
      </c>
      <c r="I25">
        <f>Bawana_NG!R25</f>
        <v>5.8202683882868342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1.45</v>
      </c>
      <c r="AB25" s="117">
        <f>-STOA!R25</f>
        <v>0</v>
      </c>
      <c r="AC25">
        <f t="shared" si="0"/>
        <v>0.14713836181692413</v>
      </c>
      <c r="AD25">
        <f t="shared" si="1"/>
        <v>16.573130026469908</v>
      </c>
      <c r="AE25">
        <f>'IDT-1'!D25</f>
        <v>22</v>
      </c>
      <c r="AF25" s="26"/>
      <c r="AG25">
        <f t="shared" si="2"/>
        <v>38.573130026469912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2.1800000000000002</v>
      </c>
      <c r="I26">
        <f>Bawana_NG!R26</f>
        <v>5.8202683882868342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1.45</v>
      </c>
      <c r="AB26" s="117">
        <f>-STOA!R26</f>
        <v>0</v>
      </c>
      <c r="AC26">
        <f t="shared" si="0"/>
        <v>0.24068236181692415</v>
      </c>
      <c r="AD26">
        <f t="shared" si="1"/>
        <v>27.109586026469913</v>
      </c>
      <c r="AE26">
        <f>'IDT-1'!D26</f>
        <v>0</v>
      </c>
      <c r="AF26" s="26"/>
      <c r="AG26">
        <f t="shared" si="2"/>
        <v>27.109586026469913</v>
      </c>
      <c r="AI26" s="75">
        <f>PXIL!L26</f>
        <v>0</v>
      </c>
      <c r="AJ26" s="75">
        <f>PXIL!R26</f>
        <v>0</v>
      </c>
      <c r="AK26" s="75">
        <f>RTM_IEX!L26</f>
        <v>10.63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2.1800000000000002</v>
      </c>
      <c r="I27">
        <f>Bawana_NG!R27</f>
        <v>5.8202683882868342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1.45</v>
      </c>
      <c r="AB27" s="117">
        <f>-STOA!R27</f>
        <v>0</v>
      </c>
      <c r="AC27">
        <f t="shared" si="0"/>
        <v>0.26620236181692414</v>
      </c>
      <c r="AD27">
        <f t="shared" si="1"/>
        <v>29.984066026469911</v>
      </c>
      <c r="AE27">
        <f>'IDT-1'!D27</f>
        <v>0</v>
      </c>
      <c r="AF27" s="26"/>
      <c r="AG27">
        <f t="shared" si="2"/>
        <v>29.984066026469911</v>
      </c>
      <c r="AI27" s="75">
        <f>PXIL!L27</f>
        <v>0</v>
      </c>
      <c r="AJ27" s="75">
        <f>PXIL!R27</f>
        <v>0</v>
      </c>
      <c r="AK27" s="75">
        <f>RTM_IEX!L27</f>
        <v>13.53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2.1800000000000002</v>
      </c>
      <c r="I28">
        <f>Bawana_NG!R28</f>
        <v>5.8202683882868342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1.45</v>
      </c>
      <c r="AB28" s="117">
        <f>-STOA!R28</f>
        <v>0</v>
      </c>
      <c r="AC28">
        <f t="shared" si="0"/>
        <v>0.27896236181692413</v>
      </c>
      <c r="AD28">
        <f t="shared" si="1"/>
        <v>31.42130602646991</v>
      </c>
      <c r="AE28">
        <f>'IDT-1'!D28</f>
        <v>0</v>
      </c>
      <c r="AF28" s="26"/>
      <c r="AG28">
        <f t="shared" si="2"/>
        <v>31.42130602646991</v>
      </c>
      <c r="AI28" s="75">
        <f>PXIL!L28</f>
        <v>0</v>
      </c>
      <c r="AJ28" s="75">
        <f>PXIL!R28</f>
        <v>0</v>
      </c>
      <c r="AK28" s="75">
        <f>RTM_IEX!L28</f>
        <v>14.98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0</v>
      </c>
      <c r="I29">
        <f>Bawana_NG!R29</f>
        <v>5.8202683882868342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1.45</v>
      </c>
      <c r="AB29" s="117">
        <f>-STOA!R29</f>
        <v>0</v>
      </c>
      <c r="AC29">
        <f t="shared" si="0"/>
        <v>0.25977836181692415</v>
      </c>
      <c r="AD29">
        <f t="shared" si="1"/>
        <v>29.26049002646991</v>
      </c>
      <c r="AE29">
        <f>'IDT-1'!D29</f>
        <v>0</v>
      </c>
      <c r="AF29" s="26"/>
      <c r="AG29">
        <f t="shared" si="2"/>
        <v>29.26049002646991</v>
      </c>
      <c r="AI29" s="75">
        <f>PXIL!L29</f>
        <v>0</v>
      </c>
      <c r="AJ29" s="75">
        <f>PXIL!R29</f>
        <v>0</v>
      </c>
      <c r="AK29" s="75">
        <f>RTM_IEX!L29</f>
        <v>14.98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0</v>
      </c>
      <c r="I30">
        <f>Bawana_NG!R30</f>
        <v>5.8202683882868342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1.45</v>
      </c>
      <c r="AB30" s="117">
        <f>-STOA!R30</f>
        <v>0</v>
      </c>
      <c r="AC30">
        <f t="shared" si="0"/>
        <v>0.25977836181692415</v>
      </c>
      <c r="AD30">
        <f t="shared" si="1"/>
        <v>29.26049002646991</v>
      </c>
      <c r="AE30">
        <f>'IDT-1'!D30</f>
        <v>0</v>
      </c>
      <c r="AF30" s="26"/>
      <c r="AG30">
        <f t="shared" si="2"/>
        <v>29.26049002646991</v>
      </c>
      <c r="AI30" s="75">
        <f>PXIL!L30</f>
        <v>0</v>
      </c>
      <c r="AJ30" s="75">
        <f>PXIL!R30</f>
        <v>0</v>
      </c>
      <c r="AK30" s="75">
        <f>RTM_IEX!L30</f>
        <v>14.98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2.1800000000000002</v>
      </c>
      <c r="I31">
        <f>Bawana_NG!R31</f>
        <v>5.8202683882868342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8.2200000000000006</v>
      </c>
      <c r="AB31" s="117">
        <f>-STOA!R31</f>
        <v>0</v>
      </c>
      <c r="AC31">
        <f t="shared" si="0"/>
        <v>0.20671436181692418</v>
      </c>
      <c r="AD31">
        <f t="shared" si="1"/>
        <v>23.283554026469911</v>
      </c>
      <c r="AE31">
        <f>'IDT-1'!D31</f>
        <v>18</v>
      </c>
      <c r="AF31" s="26"/>
      <c r="AG31">
        <f t="shared" si="2"/>
        <v>41.283554026469915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2.1800000000000002</v>
      </c>
      <c r="I32">
        <f>Bawana_NG!R32</f>
        <v>5.8202683882868342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8.2200000000000006</v>
      </c>
      <c r="AB32" s="117">
        <f>-STOA!R32</f>
        <v>0</v>
      </c>
      <c r="AC32">
        <f t="shared" si="0"/>
        <v>0.27473836181692418</v>
      </c>
      <c r="AD32">
        <f t="shared" si="1"/>
        <v>30.94553002646991</v>
      </c>
      <c r="AE32">
        <f>'IDT-1'!D32</f>
        <v>0</v>
      </c>
      <c r="AF32" s="26"/>
      <c r="AG32">
        <f t="shared" si="2"/>
        <v>30.94553002646991</v>
      </c>
      <c r="AI32" s="75">
        <f>PXIL!L32</f>
        <v>0</v>
      </c>
      <c r="AJ32" s="75">
        <f>PXIL!R32</f>
        <v>0</v>
      </c>
      <c r="AK32" s="75">
        <f>RTM_IEX!L32</f>
        <v>7.73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2.1800000000000002</v>
      </c>
      <c r="I33">
        <f>Bawana_NG!R33</f>
        <v>5.8202683882868342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8.2200000000000006</v>
      </c>
      <c r="AB33" s="117">
        <f>-STOA!R33</f>
        <v>0</v>
      </c>
      <c r="AC33">
        <f t="shared" si="0"/>
        <v>0.29181036181692421</v>
      </c>
      <c r="AD33">
        <f t="shared" si="1"/>
        <v>32.868458026469916</v>
      </c>
      <c r="AE33">
        <f>'IDT-1'!D33</f>
        <v>0</v>
      </c>
      <c r="AF33" s="26"/>
      <c r="AG33">
        <f t="shared" si="2"/>
        <v>32.868458026469916</v>
      </c>
      <c r="AI33" s="75">
        <f>PXIL!L33</f>
        <v>0</v>
      </c>
      <c r="AJ33" s="75">
        <f>PXIL!R33</f>
        <v>0</v>
      </c>
      <c r="AK33" s="75">
        <f>RTM_IEX!L33</f>
        <v>9.67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2.1800000000000002</v>
      </c>
      <c r="I34">
        <f>Bawana_NG!R34</f>
        <v>5.8202683882868342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8.2200000000000006</v>
      </c>
      <c r="AB34" s="117">
        <f>-STOA!R34</f>
        <v>0</v>
      </c>
      <c r="AC34">
        <f t="shared" si="0"/>
        <v>0.29181036181692421</v>
      </c>
      <c r="AD34">
        <f t="shared" si="1"/>
        <v>32.868458026469916</v>
      </c>
      <c r="AE34">
        <f>'IDT-1'!D34</f>
        <v>0</v>
      </c>
      <c r="AF34" s="26"/>
      <c r="AG34">
        <f t="shared" si="2"/>
        <v>32.868458026469916</v>
      </c>
      <c r="AI34" s="75">
        <f>PXIL!L34</f>
        <v>0</v>
      </c>
      <c r="AJ34" s="75">
        <f>PXIL!R34</f>
        <v>0</v>
      </c>
      <c r="AK34" s="75">
        <f>RTM_IEX!L34</f>
        <v>9.67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2.1800000000000002</v>
      </c>
      <c r="I35">
        <f>Bawana_NG!R35</f>
        <v>5.8202683882868342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8.2200000000000006</v>
      </c>
      <c r="AB35" s="117">
        <f>-STOA!R35</f>
        <v>0</v>
      </c>
      <c r="AC35">
        <f t="shared" si="0"/>
        <v>0.29181036181692421</v>
      </c>
      <c r="AD35">
        <f t="shared" si="1"/>
        <v>32.868458026469916</v>
      </c>
      <c r="AE35">
        <f>'IDT-1'!D35</f>
        <v>0</v>
      </c>
      <c r="AF35" s="26"/>
      <c r="AG35">
        <f t="shared" si="2"/>
        <v>32.868458026469916</v>
      </c>
      <c r="AI35" s="75">
        <f>PXIL!L35</f>
        <v>0</v>
      </c>
      <c r="AJ35" s="75">
        <f>PXIL!R35</f>
        <v>0</v>
      </c>
      <c r="AK35" s="75">
        <f>RTM_IEX!L35</f>
        <v>9.67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2.1800000000000002</v>
      </c>
      <c r="I36">
        <f>Bawana_NG!R36</f>
        <v>5.8202683882868342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8.2200000000000006</v>
      </c>
      <c r="AB36" s="117">
        <f>-STOA!R36</f>
        <v>0</v>
      </c>
      <c r="AC36">
        <f t="shared" si="0"/>
        <v>0.29181036181692421</v>
      </c>
      <c r="AD36">
        <f t="shared" si="1"/>
        <v>32.868458026469916</v>
      </c>
      <c r="AE36">
        <f>'IDT-1'!D36</f>
        <v>0</v>
      </c>
      <c r="AF36" s="26"/>
      <c r="AG36">
        <f t="shared" si="2"/>
        <v>32.868458026469916</v>
      </c>
      <c r="AI36" s="75">
        <f>PXIL!L36</f>
        <v>0</v>
      </c>
      <c r="AJ36" s="75">
        <f>PXIL!R36</f>
        <v>0</v>
      </c>
      <c r="AK36" s="75">
        <f>RTM_IEX!L36</f>
        <v>9.67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2.1800000000000002</v>
      </c>
      <c r="I37">
        <f>Bawana_NG!R37</f>
        <v>5.8202683882868342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8.2200000000000006</v>
      </c>
      <c r="AB37" s="117">
        <f>-STOA!R37</f>
        <v>0</v>
      </c>
      <c r="AC37">
        <f t="shared" si="0"/>
        <v>0.37681836181692419</v>
      </c>
      <c r="AD37">
        <f t="shared" si="1"/>
        <v>42.443450026469911</v>
      </c>
      <c r="AE37">
        <f>'IDT-1'!D37</f>
        <v>0</v>
      </c>
      <c r="AF37" s="26"/>
      <c r="AG37">
        <f t="shared" si="2"/>
        <v>42.443450026469911</v>
      </c>
      <c r="AI37" s="75">
        <f>PXIL!L37</f>
        <v>0</v>
      </c>
      <c r="AJ37" s="75">
        <f>PXIL!R37</f>
        <v>0</v>
      </c>
      <c r="AK37" s="75">
        <f>RTM_IEX!L37</f>
        <v>19.329999999999998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2.1800000000000002</v>
      </c>
      <c r="I38">
        <f>Bawana_NG!R38</f>
        <v>5.8202683882868342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8.2200000000000006</v>
      </c>
      <c r="AB38" s="117">
        <f>-STOA!R38</f>
        <v>0</v>
      </c>
      <c r="AC38">
        <f t="shared" si="0"/>
        <v>0.30879436181692421</v>
      </c>
      <c r="AD38">
        <f t="shared" si="1"/>
        <v>34.781474026469915</v>
      </c>
      <c r="AE38">
        <f>'IDT-1'!D38</f>
        <v>0</v>
      </c>
      <c r="AF38" s="26"/>
      <c r="AG38">
        <f t="shared" si="2"/>
        <v>34.781474026469915</v>
      </c>
      <c r="AI38" s="75">
        <f>PXIL!L38</f>
        <v>0</v>
      </c>
      <c r="AJ38" s="75">
        <f>PXIL!R38</f>
        <v>0</v>
      </c>
      <c r="AK38" s="75">
        <f>RTM_IEX!L38</f>
        <v>11.6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2.1800000000000002</v>
      </c>
      <c r="I39">
        <f>Bawana_NG!R39</f>
        <v>5.8202683882868342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8.2200000000000006</v>
      </c>
      <c r="AB39" s="117">
        <f>-STOA!R39</f>
        <v>0</v>
      </c>
      <c r="AC39">
        <f t="shared" si="0"/>
        <v>0.31724236181692422</v>
      </c>
      <c r="AD39">
        <f t="shared" si="1"/>
        <v>35.733026026469915</v>
      </c>
      <c r="AE39">
        <f>'IDT-1'!D39</f>
        <v>0</v>
      </c>
      <c r="AF39" s="26"/>
      <c r="AG39">
        <f t="shared" si="2"/>
        <v>35.733026026469915</v>
      </c>
      <c r="AI39" s="75">
        <f>PXIL!L39</f>
        <v>0</v>
      </c>
      <c r="AJ39" s="75">
        <f>PXIL!R39</f>
        <v>0</v>
      </c>
      <c r="AK39" s="75">
        <f>RTM_IEX!L39</f>
        <v>12.56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2.1800000000000002</v>
      </c>
      <c r="I40">
        <f>Bawana_NG!R40</f>
        <v>5.8202683882868342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8.2200000000000006</v>
      </c>
      <c r="AB40" s="117">
        <f>-STOA!R40</f>
        <v>0</v>
      </c>
      <c r="AC40">
        <f t="shared" si="0"/>
        <v>0.32577836181692421</v>
      </c>
      <c r="AD40">
        <f t="shared" si="1"/>
        <v>36.694490026469914</v>
      </c>
      <c r="AE40">
        <f>'IDT-1'!D40</f>
        <v>0</v>
      </c>
      <c r="AF40" s="26"/>
      <c r="AG40">
        <f t="shared" si="2"/>
        <v>36.694490026469914</v>
      </c>
      <c r="AI40" s="75">
        <f>PXIL!L40</f>
        <v>0</v>
      </c>
      <c r="AJ40" s="75">
        <f>PXIL!R40</f>
        <v>0</v>
      </c>
      <c r="AK40" s="75">
        <f>RTM_IEX!L40</f>
        <v>13.53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2.1800000000000002</v>
      </c>
      <c r="I41">
        <f>Bawana_NG!R41</f>
        <v>5.8202683882868342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8.2200000000000006</v>
      </c>
      <c r="AB41" s="117">
        <f>-STOA!R41</f>
        <v>0</v>
      </c>
      <c r="AC41">
        <f t="shared" si="0"/>
        <v>0.32577836181692421</v>
      </c>
      <c r="AD41">
        <f t="shared" si="1"/>
        <v>36.694490026469914</v>
      </c>
      <c r="AE41">
        <f>'IDT-1'!D41</f>
        <v>0</v>
      </c>
      <c r="AF41" s="26"/>
      <c r="AG41">
        <f t="shared" si="2"/>
        <v>36.694490026469914</v>
      </c>
      <c r="AI41" s="75">
        <f>PXIL!L41</f>
        <v>0</v>
      </c>
      <c r="AJ41" s="75">
        <f>PXIL!R41</f>
        <v>0</v>
      </c>
      <c r="AK41" s="75">
        <f>RTM_IEX!L41</f>
        <v>13.53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2.1800000000000002</v>
      </c>
      <c r="I42">
        <f>Bawana_NG!R42</f>
        <v>5.8202683882868342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8.2200000000000006</v>
      </c>
      <c r="AB42" s="117">
        <f>-STOA!R42</f>
        <v>0</v>
      </c>
      <c r="AC42">
        <f t="shared" si="0"/>
        <v>0.3343143618169242</v>
      </c>
      <c r="AD42">
        <f t="shared" si="1"/>
        <v>37.655954026469914</v>
      </c>
      <c r="AE42">
        <f>'IDT-1'!D42</f>
        <v>0</v>
      </c>
      <c r="AF42" s="26"/>
      <c r="AG42">
        <f t="shared" si="2"/>
        <v>37.655954026469914</v>
      </c>
      <c r="AI42" s="75">
        <f>PXIL!L42</f>
        <v>0</v>
      </c>
      <c r="AJ42" s="75">
        <f>PXIL!R42</f>
        <v>0</v>
      </c>
      <c r="AK42" s="75">
        <f>RTM_IEX!L42</f>
        <v>14.5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2.1800000000000002</v>
      </c>
      <c r="I43">
        <f>Bawana_NG!R43</f>
        <v>5.8202683882868342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1.45</v>
      </c>
      <c r="AB43" s="117">
        <f>-STOA!R43</f>
        <v>0</v>
      </c>
      <c r="AC43">
        <f t="shared" si="0"/>
        <v>0.40233836181692417</v>
      </c>
      <c r="AD43">
        <f t="shared" si="1"/>
        <v>45.317930026469909</v>
      </c>
      <c r="AE43">
        <f>'IDT-1'!D43</f>
        <v>0</v>
      </c>
      <c r="AF43" s="26"/>
      <c r="AG43">
        <f t="shared" si="2"/>
        <v>45.317930026469909</v>
      </c>
      <c r="AI43" s="75">
        <f>PXIL!L43</f>
        <v>0</v>
      </c>
      <c r="AJ43" s="75">
        <f>PXIL!R43</f>
        <v>0</v>
      </c>
      <c r="AK43" s="75">
        <f>RTM_IEX!L43</f>
        <v>29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2.1800000000000002</v>
      </c>
      <c r="I44">
        <f>Bawana_NG!R44</f>
        <v>5.8202683882868342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1.45</v>
      </c>
      <c r="AB44" s="117">
        <f>-STOA!R44</f>
        <v>0</v>
      </c>
      <c r="AC44">
        <f t="shared" si="0"/>
        <v>0.31724236181692411</v>
      </c>
      <c r="AD44">
        <f t="shared" si="1"/>
        <v>35.733026026469908</v>
      </c>
      <c r="AE44">
        <f>'IDT-1'!D44</f>
        <v>0</v>
      </c>
      <c r="AF44" s="26"/>
      <c r="AG44">
        <f t="shared" si="2"/>
        <v>35.733026026469908</v>
      </c>
      <c r="AI44" s="75">
        <f>PXIL!L44</f>
        <v>0</v>
      </c>
      <c r="AJ44" s="75">
        <f>PXIL!R44</f>
        <v>0</v>
      </c>
      <c r="AK44" s="75">
        <f>RTM_IEX!L44</f>
        <v>19.329999999999998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2.1800000000000002</v>
      </c>
      <c r="I45">
        <f>Bawana_NG!R45</f>
        <v>5.8202683882868342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1.45</v>
      </c>
      <c r="AB45" s="117">
        <f>-STOA!R45</f>
        <v>0</v>
      </c>
      <c r="AC45">
        <f t="shared" si="0"/>
        <v>0.34276236181692415</v>
      </c>
      <c r="AD45">
        <f t="shared" si="1"/>
        <v>38.607506026469906</v>
      </c>
      <c r="AE45">
        <f>'IDT-1'!D45</f>
        <v>0</v>
      </c>
      <c r="AF45" s="26"/>
      <c r="AG45">
        <f t="shared" si="2"/>
        <v>38.607506026469906</v>
      </c>
      <c r="AI45" s="75">
        <f>PXIL!L45</f>
        <v>0</v>
      </c>
      <c r="AJ45" s="75">
        <f>PXIL!R45</f>
        <v>0</v>
      </c>
      <c r="AK45" s="75">
        <f>RTM_IEX!L45</f>
        <v>22.23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2.1800000000000002</v>
      </c>
      <c r="I46">
        <f>Bawana_NG!R46</f>
        <v>5.8202683882868342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1.45</v>
      </c>
      <c r="AB46" s="117">
        <f>-STOA!R46</f>
        <v>0</v>
      </c>
      <c r="AC46">
        <f t="shared" si="0"/>
        <v>0.34276236181692415</v>
      </c>
      <c r="AD46">
        <f t="shared" si="1"/>
        <v>38.607506026469906</v>
      </c>
      <c r="AE46">
        <f>'IDT-1'!D46</f>
        <v>0</v>
      </c>
      <c r="AF46" s="26"/>
      <c r="AG46">
        <f t="shared" si="2"/>
        <v>38.607506026469906</v>
      </c>
      <c r="AI46" s="75">
        <f>PXIL!L46</f>
        <v>0</v>
      </c>
      <c r="AJ46" s="75">
        <f>PXIL!R46</f>
        <v>0</v>
      </c>
      <c r="AK46" s="75">
        <f>RTM_IEX!L46</f>
        <v>22.23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2.1800000000000002</v>
      </c>
      <c r="I47">
        <f>Bawana_NG!R47</f>
        <v>5.8202683882868342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1.45</v>
      </c>
      <c r="AB47" s="117">
        <f>-STOA!R47</f>
        <v>0</v>
      </c>
      <c r="AC47">
        <f t="shared" si="0"/>
        <v>0.34276236181692415</v>
      </c>
      <c r="AD47">
        <f t="shared" si="1"/>
        <v>38.607506026469906</v>
      </c>
      <c r="AE47">
        <f>'IDT-1'!D47</f>
        <v>0</v>
      </c>
      <c r="AF47" s="26"/>
      <c r="AG47">
        <f t="shared" si="2"/>
        <v>38.607506026469906</v>
      </c>
      <c r="AI47" s="75">
        <f>PXIL!L47</f>
        <v>0</v>
      </c>
      <c r="AJ47" s="75">
        <f>PXIL!R47</f>
        <v>0</v>
      </c>
      <c r="AK47" s="75">
        <f>RTM_IEX!L47</f>
        <v>22.23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2.1800000000000002</v>
      </c>
      <c r="I48">
        <f>Bawana_NG!R48</f>
        <v>5.8202683882868342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1.45</v>
      </c>
      <c r="AB48" s="117">
        <f>-STOA!R48</f>
        <v>0</v>
      </c>
      <c r="AC48">
        <f t="shared" si="0"/>
        <v>0.35129836181692414</v>
      </c>
      <c r="AD48">
        <f t="shared" si="1"/>
        <v>39.568970026469906</v>
      </c>
      <c r="AE48">
        <f>'IDT-1'!D48</f>
        <v>0</v>
      </c>
      <c r="AF48" s="26"/>
      <c r="AG48">
        <f t="shared" si="2"/>
        <v>39.568970026469906</v>
      </c>
      <c r="AI48" s="75">
        <f>PXIL!L48</f>
        <v>0</v>
      </c>
      <c r="AJ48" s="75">
        <f>PXIL!R48</f>
        <v>0</v>
      </c>
      <c r="AK48" s="75">
        <f>RTM_IEX!L48</f>
        <v>23.2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2.1800000000000002</v>
      </c>
      <c r="I49">
        <f>Bawana_NG!R49</f>
        <v>5.8202683882868342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1.45</v>
      </c>
      <c r="AB49" s="117">
        <f>-STOA!R49</f>
        <v>0</v>
      </c>
      <c r="AC49">
        <f t="shared" si="0"/>
        <v>0.38526636181692414</v>
      </c>
      <c r="AD49">
        <f t="shared" si="1"/>
        <v>43.395002026469903</v>
      </c>
      <c r="AE49">
        <f>'IDT-1'!D49</f>
        <v>0</v>
      </c>
      <c r="AF49" s="26"/>
      <c r="AG49">
        <f t="shared" si="2"/>
        <v>43.395002026469903</v>
      </c>
      <c r="AI49" s="75">
        <f>PXIL!L49</f>
        <v>0</v>
      </c>
      <c r="AJ49" s="75">
        <f>PXIL!R49</f>
        <v>0</v>
      </c>
      <c r="AK49" s="75">
        <f>RTM_IEX!L49</f>
        <v>27.06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2.1800000000000002</v>
      </c>
      <c r="I50">
        <f>Bawana_NG!R50</f>
        <v>5.8202683882868342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1.45</v>
      </c>
      <c r="AB50" s="117">
        <f>-STOA!R50</f>
        <v>0</v>
      </c>
      <c r="AC50">
        <f t="shared" si="0"/>
        <v>0.30870636181692412</v>
      </c>
      <c r="AD50">
        <f t="shared" si="1"/>
        <v>34.771562026469908</v>
      </c>
      <c r="AE50">
        <f>'IDT-1'!D50</f>
        <v>0</v>
      </c>
      <c r="AF50" s="26"/>
      <c r="AG50">
        <f t="shared" si="2"/>
        <v>34.771562026469908</v>
      </c>
      <c r="AI50" s="75">
        <f>PXIL!L50</f>
        <v>0</v>
      </c>
      <c r="AJ50" s="75">
        <f>PXIL!R50</f>
        <v>0</v>
      </c>
      <c r="AK50" s="75">
        <f>RTM_IEX!L50</f>
        <v>18.36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2.1800000000000002</v>
      </c>
      <c r="I51">
        <f>Bawana_NG!R51</f>
        <v>5.8202683882868342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1.45</v>
      </c>
      <c r="AB51" s="117">
        <f>-STOA!R51</f>
        <v>0</v>
      </c>
      <c r="AC51">
        <f t="shared" si="0"/>
        <v>0.34276236181692415</v>
      </c>
      <c r="AD51">
        <f t="shared" si="1"/>
        <v>38.607506026469906</v>
      </c>
      <c r="AE51">
        <f>'IDT-1'!D51</f>
        <v>0</v>
      </c>
      <c r="AF51" s="26"/>
      <c r="AG51">
        <f t="shared" si="2"/>
        <v>38.607506026469906</v>
      </c>
      <c r="AI51" s="75">
        <f>PXIL!L51</f>
        <v>0</v>
      </c>
      <c r="AJ51" s="75">
        <f>PXIL!R51</f>
        <v>0</v>
      </c>
      <c r="AK51" s="75">
        <f>RTM_IEX!L51</f>
        <v>22.23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2.1800000000000002</v>
      </c>
      <c r="I52">
        <f>Bawana_NG!R52</f>
        <v>5.8202683882868342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1.45</v>
      </c>
      <c r="AB52" s="117">
        <f>-STOA!R52</f>
        <v>0</v>
      </c>
      <c r="AC52">
        <f t="shared" si="0"/>
        <v>0.32577836181692416</v>
      </c>
      <c r="AD52">
        <f t="shared" si="1"/>
        <v>36.694490026469914</v>
      </c>
      <c r="AE52">
        <f>'IDT-1'!D52</f>
        <v>0</v>
      </c>
      <c r="AF52" s="26"/>
      <c r="AG52">
        <f t="shared" si="2"/>
        <v>36.694490026469914</v>
      </c>
      <c r="AI52" s="75">
        <f>PXIL!L52</f>
        <v>0</v>
      </c>
      <c r="AJ52" s="75">
        <f>PXIL!R52</f>
        <v>0</v>
      </c>
      <c r="AK52" s="75">
        <f>RTM_IEX!L52</f>
        <v>20.3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2.1800000000000002</v>
      </c>
      <c r="I53">
        <f>Bawana_NG!R53</f>
        <v>5.8202683882868342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1.45</v>
      </c>
      <c r="AB53" s="117">
        <f>-STOA!R53</f>
        <v>0</v>
      </c>
      <c r="AC53">
        <f t="shared" si="0"/>
        <v>0.33422636181692417</v>
      </c>
      <c r="AD53">
        <f t="shared" si="1"/>
        <v>37.646042026469907</v>
      </c>
      <c r="AE53">
        <f>'IDT-1'!D53</f>
        <v>0</v>
      </c>
      <c r="AF53" s="26"/>
      <c r="AG53">
        <f t="shared" si="2"/>
        <v>37.646042026469907</v>
      </c>
      <c r="AI53" s="75">
        <f>PXIL!L53</f>
        <v>0</v>
      </c>
      <c r="AJ53" s="75">
        <f>PXIL!R53</f>
        <v>0</v>
      </c>
      <c r="AK53" s="75">
        <f>RTM_IEX!L53</f>
        <v>21.26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2.1800000000000002</v>
      </c>
      <c r="I54">
        <f>Bawana_NG!R54</f>
        <v>5.8202683882868342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1.45</v>
      </c>
      <c r="AB54" s="117">
        <f>-STOA!R54</f>
        <v>0</v>
      </c>
      <c r="AC54">
        <f t="shared" si="0"/>
        <v>0.32577836181692416</v>
      </c>
      <c r="AD54">
        <f t="shared" si="1"/>
        <v>36.694490026469914</v>
      </c>
      <c r="AE54">
        <f>'IDT-1'!D54</f>
        <v>0</v>
      </c>
      <c r="AF54" s="26"/>
      <c r="AG54">
        <f t="shared" si="2"/>
        <v>36.694490026469914</v>
      </c>
      <c r="AI54" s="75">
        <f>PXIL!L54</f>
        <v>0</v>
      </c>
      <c r="AJ54" s="75">
        <f>PXIL!R54</f>
        <v>0</v>
      </c>
      <c r="AK54" s="75">
        <f>RTM_IEX!L54</f>
        <v>20.3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1.94</v>
      </c>
      <c r="I55">
        <f>Bawana_NG!R55</f>
        <v>5.8202683882868342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1.45</v>
      </c>
      <c r="AB55" s="117">
        <f>-STOA!R55</f>
        <v>0</v>
      </c>
      <c r="AC55">
        <f t="shared" si="0"/>
        <v>0.38315436181692419</v>
      </c>
      <c r="AD55">
        <f t="shared" si="1"/>
        <v>43.157114026469912</v>
      </c>
      <c r="AE55">
        <f>'IDT-1'!D55</f>
        <v>0</v>
      </c>
      <c r="AF55" s="26"/>
      <c r="AG55">
        <f t="shared" si="2"/>
        <v>43.157114026469912</v>
      </c>
      <c r="AI55" s="75">
        <f>PXIL!L55</f>
        <v>0</v>
      </c>
      <c r="AJ55" s="75">
        <f>PXIL!R55</f>
        <v>0</v>
      </c>
      <c r="AK55" s="75">
        <f>RTM_IEX!L55</f>
        <v>27.06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1.94</v>
      </c>
      <c r="I56">
        <f>Bawana_NG!R56</f>
        <v>5.8202683882868342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1.45</v>
      </c>
      <c r="AB56" s="117">
        <f>-STOA!R56</f>
        <v>0</v>
      </c>
      <c r="AC56">
        <f t="shared" si="0"/>
        <v>0.30659436181692418</v>
      </c>
      <c r="AD56">
        <f t="shared" si="1"/>
        <v>34.533674026469903</v>
      </c>
      <c r="AE56">
        <f>'IDT-1'!D56</f>
        <v>0</v>
      </c>
      <c r="AF56" s="26"/>
      <c r="AG56">
        <f t="shared" si="2"/>
        <v>34.533674026469903</v>
      </c>
      <c r="AI56" s="75">
        <f>PXIL!L56</f>
        <v>0</v>
      </c>
      <c r="AJ56" s="75">
        <f>PXIL!R56</f>
        <v>0</v>
      </c>
      <c r="AK56" s="75">
        <f>RTM_IEX!L56</f>
        <v>18.36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0</v>
      </c>
      <c r="I57">
        <f>Bawana_NG!R57</f>
        <v>5.8202683882868342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1.45</v>
      </c>
      <c r="AB57" s="117">
        <f>-STOA!R57</f>
        <v>0</v>
      </c>
      <c r="AC57">
        <f t="shared" si="0"/>
        <v>0.31504236181692413</v>
      </c>
      <c r="AD57">
        <f t="shared" si="1"/>
        <v>35.485226026469917</v>
      </c>
      <c r="AE57">
        <f>'IDT-1'!D57</f>
        <v>0</v>
      </c>
      <c r="AF57" s="26"/>
      <c r="AG57">
        <f t="shared" si="2"/>
        <v>35.485226026469917</v>
      </c>
      <c r="AI57" s="75">
        <f>PXIL!L57</f>
        <v>0</v>
      </c>
      <c r="AJ57" s="75">
        <f>PXIL!R57</f>
        <v>0</v>
      </c>
      <c r="AK57" s="75">
        <f>RTM_IEX!L57</f>
        <v>21.26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</v>
      </c>
      <c r="I58">
        <f>Bawana_NG!R58</f>
        <v>5.8202683882868342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1.45</v>
      </c>
      <c r="AB58" s="117">
        <f>-STOA!R58</f>
        <v>0</v>
      </c>
      <c r="AC58">
        <f t="shared" si="0"/>
        <v>0.31504236181692413</v>
      </c>
      <c r="AD58">
        <f t="shared" si="1"/>
        <v>35.485226026469917</v>
      </c>
      <c r="AE58">
        <f>'IDT-1'!D58</f>
        <v>0</v>
      </c>
      <c r="AF58" s="26"/>
      <c r="AG58">
        <f t="shared" si="2"/>
        <v>35.485226026469917</v>
      </c>
      <c r="AI58" s="75">
        <f>PXIL!L58</f>
        <v>0</v>
      </c>
      <c r="AJ58" s="75">
        <f>PXIL!R58</f>
        <v>0</v>
      </c>
      <c r="AK58" s="75">
        <f>RTM_IEX!L58</f>
        <v>21.26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1.94</v>
      </c>
      <c r="I59">
        <f>Bawana_NG!R59</f>
        <v>5.8202683882868342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1.45</v>
      </c>
      <c r="AB59" s="117">
        <f>-STOA!R59</f>
        <v>0</v>
      </c>
      <c r="AC59">
        <f t="shared" si="0"/>
        <v>0.34065036181692421</v>
      </c>
      <c r="AD59">
        <f t="shared" si="1"/>
        <v>38.369618026469908</v>
      </c>
      <c r="AE59">
        <f>'IDT-1'!D59</f>
        <v>0</v>
      </c>
      <c r="AF59" s="26"/>
      <c r="AG59">
        <f t="shared" si="2"/>
        <v>38.369618026469908</v>
      </c>
      <c r="AI59" s="75">
        <f>PXIL!L59</f>
        <v>0</v>
      </c>
      <c r="AJ59" s="75">
        <f>PXIL!R59</f>
        <v>0</v>
      </c>
      <c r="AK59" s="75">
        <f>RTM_IEX!L59</f>
        <v>22.23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1.94</v>
      </c>
      <c r="I60">
        <f>Bawana_NG!R60</f>
        <v>5.8202683882868342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1.45</v>
      </c>
      <c r="AB60" s="117">
        <f>-STOA!R60</f>
        <v>0</v>
      </c>
      <c r="AC60">
        <f t="shared" si="0"/>
        <v>0.33211436181692422</v>
      </c>
      <c r="AD60">
        <f t="shared" si="1"/>
        <v>37.408154026469909</v>
      </c>
      <c r="AE60">
        <f>'IDT-1'!D60</f>
        <v>0</v>
      </c>
      <c r="AF60" s="26"/>
      <c r="AG60">
        <f t="shared" si="2"/>
        <v>37.408154026469909</v>
      </c>
      <c r="AI60" s="75">
        <f>PXIL!L60</f>
        <v>0</v>
      </c>
      <c r="AJ60" s="75">
        <f>PXIL!R60</f>
        <v>0</v>
      </c>
      <c r="AK60" s="75">
        <f>RTM_IEX!L60</f>
        <v>21.26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1.94</v>
      </c>
      <c r="I61">
        <f>Bawana_NG!R61</f>
        <v>5.8202683882868342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1.45</v>
      </c>
      <c r="AB61" s="117">
        <f>-STOA!R61</f>
        <v>0</v>
      </c>
      <c r="AC61">
        <f t="shared" si="0"/>
        <v>0.38315436181692419</v>
      </c>
      <c r="AD61">
        <f t="shared" si="1"/>
        <v>43.157114026469912</v>
      </c>
      <c r="AE61">
        <f>'IDT-1'!D61</f>
        <v>0</v>
      </c>
      <c r="AF61" s="26"/>
      <c r="AG61">
        <f t="shared" si="2"/>
        <v>43.157114026469912</v>
      </c>
      <c r="AI61" s="75">
        <f>PXIL!L61</f>
        <v>0</v>
      </c>
      <c r="AJ61" s="75">
        <f>PXIL!R61</f>
        <v>0</v>
      </c>
      <c r="AK61" s="75">
        <f>RTM_IEX!L61</f>
        <v>27.06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1.94</v>
      </c>
      <c r="I62">
        <f>Bawana_NG!R62</f>
        <v>5.8202683882868342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1.45</v>
      </c>
      <c r="AB62" s="117">
        <f>-STOA!R62</f>
        <v>0</v>
      </c>
      <c r="AC62">
        <f t="shared" si="0"/>
        <v>0.30659436181692418</v>
      </c>
      <c r="AD62">
        <f t="shared" si="1"/>
        <v>34.533674026469903</v>
      </c>
      <c r="AE62">
        <f>'IDT-1'!D62</f>
        <v>0</v>
      </c>
      <c r="AF62" s="26"/>
      <c r="AG62">
        <f t="shared" si="2"/>
        <v>34.533674026469903</v>
      </c>
      <c r="AI62" s="75">
        <f>PXIL!L62</f>
        <v>0</v>
      </c>
      <c r="AJ62" s="75">
        <f>PXIL!R62</f>
        <v>0</v>
      </c>
      <c r="AK62" s="75">
        <f>RTM_IEX!L62</f>
        <v>18.36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0.5</v>
      </c>
      <c r="I63">
        <f>Bawana_NG!R63</f>
        <v>5.8202683882868342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1.45</v>
      </c>
      <c r="AB63" s="117">
        <f>-STOA!R63</f>
        <v>0</v>
      </c>
      <c r="AC63">
        <f t="shared" si="0"/>
        <v>0.31099436181692419</v>
      </c>
      <c r="AD63">
        <f t="shared" si="1"/>
        <v>35.029274026469906</v>
      </c>
      <c r="AE63">
        <f>'IDT-1'!D63</f>
        <v>0</v>
      </c>
      <c r="AF63" s="26"/>
      <c r="AG63">
        <f t="shared" si="2"/>
        <v>35.029274026469906</v>
      </c>
      <c r="AI63" s="75">
        <f>PXIL!L63</f>
        <v>0</v>
      </c>
      <c r="AJ63" s="75">
        <f>PXIL!R63</f>
        <v>0</v>
      </c>
      <c r="AK63" s="75">
        <f>RTM_IEX!L63</f>
        <v>20.3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0.5</v>
      </c>
      <c r="I64">
        <f>Bawana_NG!R64</f>
        <v>5.8202683882868342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1.45</v>
      </c>
      <c r="AB64" s="117">
        <f>-STOA!R64</f>
        <v>0</v>
      </c>
      <c r="AC64">
        <f t="shared" si="0"/>
        <v>0.31099436181692419</v>
      </c>
      <c r="AD64">
        <f t="shared" si="1"/>
        <v>35.029274026469906</v>
      </c>
      <c r="AE64">
        <f>'IDT-1'!D64</f>
        <v>0</v>
      </c>
      <c r="AF64" s="26"/>
      <c r="AG64">
        <f t="shared" si="2"/>
        <v>35.029274026469906</v>
      </c>
      <c r="AI64" s="75">
        <f>PXIL!L64</f>
        <v>0</v>
      </c>
      <c r="AJ64" s="75">
        <f>PXIL!R64</f>
        <v>0</v>
      </c>
      <c r="AK64" s="75">
        <f>RTM_IEX!L64</f>
        <v>20.3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5.8202683882868342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1.45</v>
      </c>
      <c r="AB65" s="117">
        <f>-STOA!R65</f>
        <v>0</v>
      </c>
      <c r="AC65">
        <f t="shared" si="0"/>
        <v>0.28952236181692415</v>
      </c>
      <c r="AD65">
        <f t="shared" si="1"/>
        <v>32.610746026469911</v>
      </c>
      <c r="AE65">
        <f>'IDT-1'!D65</f>
        <v>0</v>
      </c>
      <c r="AF65" s="26"/>
      <c r="AG65">
        <f t="shared" si="2"/>
        <v>32.610746026469911</v>
      </c>
      <c r="AI65" s="75">
        <f>PXIL!L65</f>
        <v>0</v>
      </c>
      <c r="AJ65" s="75">
        <f>PXIL!R65</f>
        <v>0</v>
      </c>
      <c r="AK65" s="75">
        <f>RTM_IEX!L65</f>
        <v>18.36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5.8202683882868342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1.45</v>
      </c>
      <c r="AB66" s="117">
        <f>-STOA!R66</f>
        <v>0</v>
      </c>
      <c r="AC66">
        <f t="shared" si="0"/>
        <v>0.30659436181692412</v>
      </c>
      <c r="AD66">
        <f t="shared" si="1"/>
        <v>34.533674026469903</v>
      </c>
      <c r="AE66">
        <f>'IDT-1'!D66</f>
        <v>0</v>
      </c>
      <c r="AF66" s="26"/>
      <c r="AG66">
        <f t="shared" si="2"/>
        <v>34.533674026469903</v>
      </c>
      <c r="AI66" s="75">
        <f>PXIL!L66</f>
        <v>0</v>
      </c>
      <c r="AJ66" s="75">
        <f>PXIL!R66</f>
        <v>0</v>
      </c>
      <c r="AK66" s="75">
        <f>RTM_IEX!L66</f>
        <v>20.3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1.31</v>
      </c>
      <c r="I67">
        <f>Bawana_NG!R67</f>
        <v>5.8202683882868342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1.45</v>
      </c>
      <c r="AB67" s="117">
        <f>-STOA!R67</f>
        <v>0</v>
      </c>
      <c r="AC67">
        <f t="shared" si="0"/>
        <v>0.37761036181692414</v>
      </c>
      <c r="AD67">
        <f t="shared" si="1"/>
        <v>42.532658026469903</v>
      </c>
      <c r="AE67">
        <f>'IDT-1'!D67</f>
        <v>0</v>
      </c>
      <c r="AF67" s="26"/>
      <c r="AG67">
        <f t="shared" si="2"/>
        <v>42.532658026469903</v>
      </c>
      <c r="AI67" s="75">
        <f>PXIL!L67</f>
        <v>0</v>
      </c>
      <c r="AJ67" s="75">
        <f>PXIL!R67</f>
        <v>0</v>
      </c>
      <c r="AK67" s="75">
        <f>RTM_IEX!L67</f>
        <v>27.06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1.31</v>
      </c>
      <c r="I68">
        <f>Bawana_NG!R68</f>
        <v>5.8202683882868342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1.45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0.19404236181692414</v>
      </c>
      <c r="AD68">
        <f t="shared" ref="AD68:AD98" si="4">SUM(B68:AB68,AI68:AR68)-AC68</f>
        <v>21.856226026469912</v>
      </c>
      <c r="AE68">
        <f>'IDT-1'!D68</f>
        <v>0</v>
      </c>
      <c r="AF68" s="26"/>
      <c r="AG68">
        <f t="shared" ref="AG68:AG98" si="5">SUM(AD68:AF68)</f>
        <v>21.856226026469912</v>
      </c>
      <c r="AI68" s="75">
        <f>PXIL!L68</f>
        <v>0</v>
      </c>
      <c r="AJ68" s="75">
        <f>PXIL!R68</f>
        <v>0</v>
      </c>
      <c r="AK68" s="75">
        <f>RTM_IEX!L68</f>
        <v>6.2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1.94</v>
      </c>
      <c r="I69">
        <f>Bawana_NG!R69</f>
        <v>5.8202657783712155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1.45</v>
      </c>
      <c r="AB69" s="117">
        <f>-STOA!R69</f>
        <v>0</v>
      </c>
      <c r="AC69">
        <f t="shared" si="3"/>
        <v>0.30659433884966669</v>
      </c>
      <c r="AD69">
        <f t="shared" si="4"/>
        <v>34.533671439521555</v>
      </c>
      <c r="AE69">
        <f>'IDT-1'!D69</f>
        <v>0</v>
      </c>
      <c r="AF69" s="26"/>
      <c r="AG69">
        <f t="shared" si="5"/>
        <v>34.533671439521555</v>
      </c>
      <c r="AI69" s="75">
        <f>PXIL!L69</f>
        <v>0</v>
      </c>
      <c r="AJ69" s="75">
        <f>PXIL!R69</f>
        <v>0</v>
      </c>
      <c r="AK69" s="75">
        <f>RTM_IEX!L69</f>
        <v>18.36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1.94</v>
      </c>
      <c r="I70">
        <f>Bawana_NG!R70</f>
        <v>5.8202657783712155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1.45</v>
      </c>
      <c r="AB70" s="117">
        <f>-STOA!R70</f>
        <v>0</v>
      </c>
      <c r="AC70">
        <f t="shared" si="3"/>
        <v>0.29814633884966668</v>
      </c>
      <c r="AD70">
        <f t="shared" si="4"/>
        <v>33.582119439521541</v>
      </c>
      <c r="AE70">
        <f>'IDT-1'!D70</f>
        <v>0</v>
      </c>
      <c r="AF70" s="26"/>
      <c r="AG70">
        <f t="shared" si="5"/>
        <v>33.582119439521541</v>
      </c>
      <c r="AI70" s="75">
        <f>PXIL!L70</f>
        <v>0</v>
      </c>
      <c r="AJ70" s="75">
        <f>PXIL!R70</f>
        <v>0</v>
      </c>
      <c r="AK70" s="75">
        <f>RTM_IEX!L70</f>
        <v>17.399999999999999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1.94</v>
      </c>
      <c r="I71">
        <f>Bawana_NG!R71</f>
        <v>5.8202657783712155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1.45</v>
      </c>
      <c r="AB71" s="117">
        <f>-STOA!R71</f>
        <v>0</v>
      </c>
      <c r="AC71">
        <f t="shared" si="3"/>
        <v>0.27253833884966672</v>
      </c>
      <c r="AD71">
        <f t="shared" si="4"/>
        <v>30.697727439521547</v>
      </c>
      <c r="AE71">
        <f>'IDT-1'!D71</f>
        <v>0</v>
      </c>
      <c r="AF71" s="26"/>
      <c r="AG71">
        <f t="shared" si="5"/>
        <v>30.697727439521547</v>
      </c>
      <c r="AI71" s="75">
        <f>PXIL!L71</f>
        <v>0</v>
      </c>
      <c r="AJ71" s="75">
        <f>PXIL!R71</f>
        <v>0</v>
      </c>
      <c r="AK71" s="75">
        <f>RTM_IEX!L71</f>
        <v>14.49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5.8202657783712155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1.45</v>
      </c>
      <c r="AB72" s="117">
        <f>-STOA!R72</f>
        <v>0</v>
      </c>
      <c r="AC72">
        <f t="shared" si="3"/>
        <v>0.26400233884966673</v>
      </c>
      <c r="AD72">
        <f t="shared" si="4"/>
        <v>29.736263439521547</v>
      </c>
      <c r="AE72">
        <f>'IDT-1'!D72</f>
        <v>0</v>
      </c>
      <c r="AF72" s="26"/>
      <c r="AG72">
        <f t="shared" si="5"/>
        <v>29.736263439521547</v>
      </c>
      <c r="AI72" s="75">
        <f>PXIL!L72</f>
        <v>0</v>
      </c>
      <c r="AJ72" s="75">
        <f>PXIL!R72</f>
        <v>0</v>
      </c>
      <c r="AK72" s="75">
        <f>RTM_IEX!L72</f>
        <v>15.46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0</v>
      </c>
      <c r="I73">
        <f>Bawana_NG!R73</f>
        <v>5.8202657783712155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1.45</v>
      </c>
      <c r="AB73" s="117">
        <f>-STOA!R73</f>
        <v>0</v>
      </c>
      <c r="AC73">
        <f t="shared" si="3"/>
        <v>0.3150423388496667</v>
      </c>
      <c r="AD73">
        <f t="shared" si="4"/>
        <v>35.485223439521548</v>
      </c>
      <c r="AE73">
        <f>'IDT-1'!D73</f>
        <v>0</v>
      </c>
      <c r="AF73" s="26"/>
      <c r="AG73">
        <f t="shared" si="5"/>
        <v>35.485223439521548</v>
      </c>
      <c r="AI73" s="75">
        <f>PXIL!L73</f>
        <v>0</v>
      </c>
      <c r="AJ73" s="75">
        <f>PXIL!R73</f>
        <v>0</v>
      </c>
      <c r="AK73" s="75">
        <f>RTM_IEX!L73</f>
        <v>21.26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5.8202683882868342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1.45</v>
      </c>
      <c r="AB74" s="117">
        <f>-STOA!R74</f>
        <v>0</v>
      </c>
      <c r="AC74">
        <f t="shared" si="3"/>
        <v>0.23003436181692413</v>
      </c>
      <c r="AD74">
        <f t="shared" si="4"/>
        <v>25.910234026469912</v>
      </c>
      <c r="AE74">
        <f>'IDT-1'!D74</f>
        <v>0</v>
      </c>
      <c r="AF74" s="26"/>
      <c r="AG74">
        <f t="shared" si="5"/>
        <v>25.910234026469912</v>
      </c>
      <c r="AI74" s="75">
        <f>PXIL!L74</f>
        <v>0</v>
      </c>
      <c r="AJ74" s="75">
        <f>PXIL!R74</f>
        <v>0</v>
      </c>
      <c r="AK74" s="75">
        <f>RTM_IEX!L74</f>
        <v>11.6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5.8202683882868342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1.45</v>
      </c>
      <c r="AB75" s="117">
        <f>-STOA!R75</f>
        <v>0</v>
      </c>
      <c r="AC75">
        <f t="shared" si="3"/>
        <v>0.23003436181692413</v>
      </c>
      <c r="AD75">
        <f t="shared" si="4"/>
        <v>25.910234026469912</v>
      </c>
      <c r="AE75">
        <f>'IDT-1'!D75</f>
        <v>0</v>
      </c>
      <c r="AF75" s="26"/>
      <c r="AG75">
        <f t="shared" si="5"/>
        <v>25.910234026469912</v>
      </c>
      <c r="AI75" s="75">
        <f>PXIL!L75</f>
        <v>0</v>
      </c>
      <c r="AJ75" s="75">
        <f>PXIL!R75</f>
        <v>0</v>
      </c>
      <c r="AK75" s="75">
        <f>RTM_IEX!L75</f>
        <v>11.6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5.8202683882868342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1.45</v>
      </c>
      <c r="AB76" s="117">
        <f>-STOA!R76</f>
        <v>0</v>
      </c>
      <c r="AC76">
        <f t="shared" si="3"/>
        <v>0.23848236181692414</v>
      </c>
      <c r="AD76">
        <f t="shared" si="4"/>
        <v>26.861786026469911</v>
      </c>
      <c r="AE76">
        <f>'IDT-1'!D76</f>
        <v>0</v>
      </c>
      <c r="AF76" s="26"/>
      <c r="AG76">
        <f t="shared" si="5"/>
        <v>26.861786026469911</v>
      </c>
      <c r="AI76" s="75">
        <f>PXIL!L76</f>
        <v>0</v>
      </c>
      <c r="AJ76" s="75">
        <f>PXIL!R76</f>
        <v>0</v>
      </c>
      <c r="AK76" s="75">
        <f>RTM_IEX!L76</f>
        <v>12.56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1.8</v>
      </c>
      <c r="I77">
        <f>Bawana_NG!R77</f>
        <v>5.8202683882868342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1.45</v>
      </c>
      <c r="AB77" s="117">
        <f>-STOA!R77</f>
        <v>0</v>
      </c>
      <c r="AC77">
        <f t="shared" si="3"/>
        <v>0.24587436181692415</v>
      </c>
      <c r="AD77">
        <f t="shared" si="4"/>
        <v>27.694394026469908</v>
      </c>
      <c r="AE77">
        <f>'IDT-1'!D77</f>
        <v>0</v>
      </c>
      <c r="AF77" s="26"/>
      <c r="AG77">
        <f t="shared" si="5"/>
        <v>27.694394026469908</v>
      </c>
      <c r="AI77" s="75">
        <f>PXIL!L77</f>
        <v>0</v>
      </c>
      <c r="AJ77" s="75">
        <f>PXIL!R77</f>
        <v>0</v>
      </c>
      <c r="AK77" s="75">
        <f>RTM_IEX!L77</f>
        <v>11.6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1.8</v>
      </c>
      <c r="I78">
        <f>Bawana_NG!R78</f>
        <v>5.8202683882868342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1.45</v>
      </c>
      <c r="AB78" s="117">
        <f>-STOA!R78</f>
        <v>0</v>
      </c>
      <c r="AC78">
        <f t="shared" si="3"/>
        <v>0.14379436181692415</v>
      </c>
      <c r="AD78">
        <f t="shared" si="4"/>
        <v>16.196474026469911</v>
      </c>
      <c r="AE78">
        <f>'IDT-1'!D78</f>
        <v>0</v>
      </c>
      <c r="AF78" s="26"/>
      <c r="AG78">
        <f t="shared" si="5"/>
        <v>16.196474026469911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1.8</v>
      </c>
      <c r="I79">
        <f>Bawana_NG!R79</f>
        <v>5.8202683882868342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1.45</v>
      </c>
      <c r="AB79" s="117">
        <f>-STOA!R79</f>
        <v>0</v>
      </c>
      <c r="AC79">
        <f t="shared" si="3"/>
        <v>0.28749836181692412</v>
      </c>
      <c r="AD79">
        <f t="shared" si="4"/>
        <v>32.382770026469906</v>
      </c>
      <c r="AE79">
        <f>'IDT-1'!D79</f>
        <v>4.4750000000000005</v>
      </c>
      <c r="AF79" s="26"/>
      <c r="AG79">
        <f t="shared" si="5"/>
        <v>36.857770026469908</v>
      </c>
      <c r="AI79" s="75">
        <f>PXIL!L79</f>
        <v>0</v>
      </c>
      <c r="AJ79" s="75">
        <f>PXIL!R79</f>
        <v>0</v>
      </c>
      <c r="AK79" s="75">
        <f>RTM_IEX!L79</f>
        <v>16.329999999999998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1.8</v>
      </c>
      <c r="I80">
        <f>Bawana_NG!R80</f>
        <v>5.8202683882868342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1.45</v>
      </c>
      <c r="AB80" s="117">
        <f>-STOA!R80</f>
        <v>0</v>
      </c>
      <c r="AC80">
        <f t="shared" si="3"/>
        <v>0.14379436181692415</v>
      </c>
      <c r="AD80">
        <f t="shared" si="4"/>
        <v>16.196474026469911</v>
      </c>
      <c r="AE80">
        <f>'IDT-1'!D80</f>
        <v>0</v>
      </c>
      <c r="AF80" s="26"/>
      <c r="AG80">
        <f t="shared" si="5"/>
        <v>16.196474026469911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1.8</v>
      </c>
      <c r="I81">
        <f>Bawana_NG!R81</f>
        <v>5.8202683882868342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1.45</v>
      </c>
      <c r="AB81" s="117">
        <f>-STOA!R81</f>
        <v>0</v>
      </c>
      <c r="AC81">
        <f t="shared" si="3"/>
        <v>0.14379436181692415</v>
      </c>
      <c r="AD81">
        <f t="shared" si="4"/>
        <v>16.196474026469911</v>
      </c>
      <c r="AE81">
        <f>'IDT-1'!D81</f>
        <v>0</v>
      </c>
      <c r="AF81" s="26"/>
      <c r="AG81">
        <f t="shared" si="5"/>
        <v>16.196474026469911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1.8</v>
      </c>
      <c r="I82">
        <f>Bawana_NG!R82</f>
        <v>5.8202683882868342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1.45</v>
      </c>
      <c r="AB82" s="117">
        <f>-STOA!R82</f>
        <v>0</v>
      </c>
      <c r="AC82">
        <f t="shared" si="3"/>
        <v>0.14379436181692415</v>
      </c>
      <c r="AD82">
        <f t="shared" si="4"/>
        <v>16.196474026469911</v>
      </c>
      <c r="AE82">
        <f>'IDT-1'!D82</f>
        <v>0</v>
      </c>
      <c r="AF82" s="26"/>
      <c r="AG82">
        <f t="shared" si="5"/>
        <v>16.196474026469911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1.8</v>
      </c>
      <c r="I83">
        <f>Bawana_NG!R83</f>
        <v>5.8202683882868342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1.45</v>
      </c>
      <c r="AB83" s="117">
        <f>-STOA!R83</f>
        <v>0</v>
      </c>
      <c r="AC83">
        <f t="shared" si="3"/>
        <v>0.14379436181692415</v>
      </c>
      <c r="AD83">
        <f t="shared" si="4"/>
        <v>16.196474026469911</v>
      </c>
      <c r="AE83">
        <f>'IDT-1'!D83</f>
        <v>0</v>
      </c>
      <c r="AF83" s="26"/>
      <c r="AG83">
        <f t="shared" si="5"/>
        <v>16.196474026469911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1.8</v>
      </c>
      <c r="I84">
        <f>Bawana_NG!R84</f>
        <v>5.8202683882868342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1.45</v>
      </c>
      <c r="AB84" s="117">
        <f>-STOA!R84</f>
        <v>0</v>
      </c>
      <c r="AC84">
        <f t="shared" si="3"/>
        <v>0.14379436181692415</v>
      </c>
      <c r="AD84">
        <f t="shared" si="4"/>
        <v>16.196474026469911</v>
      </c>
      <c r="AE84">
        <f>'IDT-1'!D84</f>
        <v>0</v>
      </c>
      <c r="AF84" s="26"/>
      <c r="AG84">
        <f t="shared" si="5"/>
        <v>16.196474026469911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1.8</v>
      </c>
      <c r="I85">
        <f>Bawana_NG!R85</f>
        <v>20.82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1.45</v>
      </c>
      <c r="AB85" s="117">
        <f>-STOA!R85</f>
        <v>0</v>
      </c>
      <c r="AC85">
        <f t="shared" si="3"/>
        <v>0.43736000000000008</v>
      </c>
      <c r="AD85">
        <f t="shared" si="4"/>
        <v>49.262640000000005</v>
      </c>
      <c r="AE85">
        <f>'IDT-1'!D85</f>
        <v>1.288</v>
      </c>
      <c r="AF85" s="26"/>
      <c r="AG85">
        <f t="shared" si="5"/>
        <v>50.550640000000001</v>
      </c>
      <c r="AI85" s="75">
        <f>PXIL!L85</f>
        <v>0</v>
      </c>
      <c r="AJ85" s="75">
        <f>PXIL!R85</f>
        <v>0</v>
      </c>
      <c r="AK85" s="75">
        <f>RTM_IEX!L85</f>
        <v>18.36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1.8</v>
      </c>
      <c r="I86">
        <f>Bawana_NG!R86</f>
        <v>5.819742420889578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1.45</v>
      </c>
      <c r="AB86" s="117">
        <f>-STOA!R86</f>
        <v>0</v>
      </c>
      <c r="AC86">
        <f t="shared" si="3"/>
        <v>0.1437897333038283</v>
      </c>
      <c r="AD86">
        <f t="shared" si="4"/>
        <v>16.195952687585748</v>
      </c>
      <c r="AE86">
        <f>'IDT-1'!D86</f>
        <v>0</v>
      </c>
      <c r="AF86" s="26"/>
      <c r="AG86">
        <f t="shared" si="5"/>
        <v>16.195952687585748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1.8</v>
      </c>
      <c r="I87">
        <f>Bawana_NG!R87</f>
        <v>5.819742420889578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1.45</v>
      </c>
      <c r="AB87" s="117">
        <f>-STOA!R87</f>
        <v>0</v>
      </c>
      <c r="AC87">
        <f t="shared" si="3"/>
        <v>0.1437897333038283</v>
      </c>
      <c r="AD87">
        <f t="shared" si="4"/>
        <v>16.195952687585748</v>
      </c>
      <c r="AE87">
        <f>'IDT-1'!D87</f>
        <v>0</v>
      </c>
      <c r="AF87" s="26"/>
      <c r="AG87">
        <f t="shared" si="5"/>
        <v>16.195952687585748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1.8</v>
      </c>
      <c r="I88">
        <f>Bawana_NG!R88</f>
        <v>5.819742420889578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1.45</v>
      </c>
      <c r="AB88" s="117">
        <f>-STOA!R88</f>
        <v>0</v>
      </c>
      <c r="AC88">
        <f t="shared" si="3"/>
        <v>0.1437897333038283</v>
      </c>
      <c r="AD88">
        <f t="shared" si="4"/>
        <v>16.195952687585748</v>
      </c>
      <c r="AE88">
        <f>'IDT-1'!D88</f>
        <v>0</v>
      </c>
      <c r="AF88" s="26"/>
      <c r="AG88">
        <f t="shared" si="5"/>
        <v>16.195952687585748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1.8</v>
      </c>
      <c r="I89">
        <f>Bawana_NG!R89</f>
        <v>5.819742420889578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1.45</v>
      </c>
      <c r="AB89" s="117">
        <f>-STOA!R89</f>
        <v>0</v>
      </c>
      <c r="AC89">
        <f t="shared" si="3"/>
        <v>0.1437897333038283</v>
      </c>
      <c r="AD89">
        <f t="shared" si="4"/>
        <v>16.195952687585748</v>
      </c>
      <c r="AE89">
        <f>'IDT-1'!D89</f>
        <v>0</v>
      </c>
      <c r="AF89" s="26"/>
      <c r="AG89">
        <f t="shared" si="5"/>
        <v>16.195952687585748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1.8</v>
      </c>
      <c r="I90">
        <f>Bawana_NG!R90</f>
        <v>5.819742420889578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1.45</v>
      </c>
      <c r="AB90" s="117">
        <f>-STOA!R90</f>
        <v>0</v>
      </c>
      <c r="AC90">
        <f t="shared" si="3"/>
        <v>0.1437897333038283</v>
      </c>
      <c r="AD90">
        <f t="shared" si="4"/>
        <v>16.195952687585748</v>
      </c>
      <c r="AE90">
        <f>'IDT-1'!D90</f>
        <v>0</v>
      </c>
      <c r="AF90" s="26"/>
      <c r="AG90">
        <f t="shared" si="5"/>
        <v>16.195952687585748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1.94</v>
      </c>
      <c r="I91">
        <f>Bawana_NG!R91</f>
        <v>5.819742420889578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1.45</v>
      </c>
      <c r="AB91" s="117">
        <f>-STOA!R91</f>
        <v>0</v>
      </c>
      <c r="AC91">
        <f t="shared" si="3"/>
        <v>0.33210973330382831</v>
      </c>
      <c r="AD91">
        <f t="shared" si="4"/>
        <v>37.407632687585746</v>
      </c>
      <c r="AE91">
        <f>'IDT-1'!D91</f>
        <v>0</v>
      </c>
      <c r="AF91" s="26"/>
      <c r="AG91">
        <f t="shared" si="5"/>
        <v>37.407632687585746</v>
      </c>
      <c r="AI91" s="75">
        <f>PXIL!L91</f>
        <v>0</v>
      </c>
      <c r="AJ91" s="75">
        <f>PXIL!R91</f>
        <v>0</v>
      </c>
      <c r="AK91" s="75">
        <f>RTM_IEX!L91</f>
        <v>21.26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1.94</v>
      </c>
      <c r="I92">
        <f>Bawana_NG!R92</f>
        <v>5.819742420889578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1.45</v>
      </c>
      <c r="AB92" s="117">
        <f>-STOA!R92</f>
        <v>0</v>
      </c>
      <c r="AC92">
        <f t="shared" si="3"/>
        <v>0.14502173330382828</v>
      </c>
      <c r="AD92">
        <f t="shared" si="4"/>
        <v>16.334720687585747</v>
      </c>
      <c r="AE92">
        <f>'IDT-1'!D92</f>
        <v>0</v>
      </c>
      <c r="AF92" s="26"/>
      <c r="AG92">
        <f t="shared" si="5"/>
        <v>16.334720687585747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1.94</v>
      </c>
      <c r="I93">
        <f>Bawana_NG!R93</f>
        <v>5.819742420889578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1.45</v>
      </c>
      <c r="AB93" s="117">
        <f>-STOA!R93</f>
        <v>0</v>
      </c>
      <c r="AC93">
        <f t="shared" si="3"/>
        <v>0.14502173330382828</v>
      </c>
      <c r="AD93">
        <f t="shared" si="4"/>
        <v>16.334720687585747</v>
      </c>
      <c r="AE93">
        <f>'IDT-1'!D93</f>
        <v>0</v>
      </c>
      <c r="AF93" s="26"/>
      <c r="AG93">
        <f t="shared" si="5"/>
        <v>16.334720687585747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1.94</v>
      </c>
      <c r="I94">
        <f>Bawana_NG!R94</f>
        <v>5.819742420889578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1.45</v>
      </c>
      <c r="AB94" s="117">
        <f>-STOA!R94</f>
        <v>0</v>
      </c>
      <c r="AC94">
        <f t="shared" si="3"/>
        <v>0.14502173330382828</v>
      </c>
      <c r="AD94">
        <f t="shared" si="4"/>
        <v>16.334720687585747</v>
      </c>
      <c r="AE94">
        <f>'IDT-1'!D94</f>
        <v>0</v>
      </c>
      <c r="AF94" s="26"/>
      <c r="AG94">
        <f t="shared" si="5"/>
        <v>16.334720687585747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1.94</v>
      </c>
      <c r="I95">
        <f>Bawana_NG!R95</f>
        <v>5.819742420889578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1.45</v>
      </c>
      <c r="AB95" s="117">
        <f>-STOA!R95</f>
        <v>0</v>
      </c>
      <c r="AC95">
        <f t="shared" si="3"/>
        <v>0.24701373330382828</v>
      </c>
      <c r="AD95">
        <f t="shared" si="4"/>
        <v>27.822728687585748</v>
      </c>
      <c r="AE95">
        <f>'IDT-1'!D95</f>
        <v>0</v>
      </c>
      <c r="AF95" s="26"/>
      <c r="AG95">
        <f t="shared" si="5"/>
        <v>27.822728687585748</v>
      </c>
      <c r="AI95" s="75">
        <f>PXIL!L95</f>
        <v>0</v>
      </c>
      <c r="AJ95" s="75">
        <f>PXIL!R95</f>
        <v>0</v>
      </c>
      <c r="AK95" s="75">
        <f>RTM_IEX!L95</f>
        <v>11.59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</v>
      </c>
      <c r="I96">
        <f>Bawana_NG!R96</f>
        <v>5.819742420889578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1.45</v>
      </c>
      <c r="AB96" s="117">
        <f>-STOA!R96</f>
        <v>0</v>
      </c>
      <c r="AC96">
        <f t="shared" si="3"/>
        <v>0.25607773330382833</v>
      </c>
      <c r="AD96">
        <f t="shared" si="4"/>
        <v>28.843664687585747</v>
      </c>
      <c r="AE96">
        <f>'IDT-1'!D96</f>
        <v>0</v>
      </c>
      <c r="AF96" s="26"/>
      <c r="AG96">
        <f t="shared" si="5"/>
        <v>28.843664687585747</v>
      </c>
      <c r="AI96" s="75">
        <f>PXIL!L96</f>
        <v>0</v>
      </c>
      <c r="AJ96" s="75">
        <f>PXIL!R96</f>
        <v>0</v>
      </c>
      <c r="AK96" s="75">
        <f>RTM_IEX!L96</f>
        <v>12.56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</v>
      </c>
      <c r="I97">
        <f>Bawana_NG!R97</f>
        <v>5.819742420889578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1.45</v>
      </c>
      <c r="AB97" s="117">
        <f>-STOA!R97</f>
        <v>0</v>
      </c>
      <c r="AC97">
        <f t="shared" si="3"/>
        <v>0.31565373330382829</v>
      </c>
      <c r="AD97">
        <f t="shared" si="4"/>
        <v>35.554088687585754</v>
      </c>
      <c r="AE97">
        <f>'IDT-1'!D97</f>
        <v>0</v>
      </c>
      <c r="AF97" s="26"/>
      <c r="AG97">
        <f t="shared" si="5"/>
        <v>35.554088687585754</v>
      </c>
      <c r="AI97" s="75">
        <f>PXIL!L97</f>
        <v>0</v>
      </c>
      <c r="AJ97" s="75">
        <f>PXIL!R97</f>
        <v>0</v>
      </c>
      <c r="AK97" s="75">
        <f>RTM_IEX!L97</f>
        <v>19.329999999999998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</v>
      </c>
      <c r="I98">
        <f>Bawana_NG!R98</f>
        <v>5.819742420889578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1.45</v>
      </c>
      <c r="AB98" s="117">
        <f>-STOA!R98</f>
        <v>0</v>
      </c>
      <c r="AC98">
        <f t="shared" si="3"/>
        <v>0.23064573330382829</v>
      </c>
      <c r="AD98">
        <f t="shared" si="4"/>
        <v>25.979096687585749</v>
      </c>
      <c r="AE98">
        <f>'IDT-1'!D98</f>
        <v>0</v>
      </c>
      <c r="AF98" s="26"/>
      <c r="AG98">
        <f t="shared" si="5"/>
        <v>25.979096687585749</v>
      </c>
      <c r="AI98" s="75">
        <f>PXIL!L98</f>
        <v>0</v>
      </c>
      <c r="AJ98" s="75">
        <f>PXIL!R98</f>
        <v>0</v>
      </c>
      <c r="AK98" s="75">
        <f>RTM_IEX!L98</f>
        <v>9.67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4.165500000000006E-2</v>
      </c>
      <c r="I99">
        <f t="shared" si="6"/>
        <v>0.14334975111476586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5.510999999999984E-2</v>
      </c>
      <c r="AB99" s="117">
        <f t="shared" si="6"/>
        <v>0</v>
      </c>
      <c r="AC99">
        <f t="shared" si="6"/>
        <v>6.4397938098099397E-3</v>
      </c>
      <c r="AD99">
        <f t="shared" si="6"/>
        <v>0.72535495730495614</v>
      </c>
      <c r="AE99">
        <f t="shared" ref="AE99:AR99" si="7">SUM(AE3:AE98)/4000</f>
        <v>1.3535750000000001E-2</v>
      </c>
      <c r="AG99">
        <f t="shared" si="7"/>
        <v>0.73889070730495587</v>
      </c>
      <c r="AI99">
        <f t="shared" si="7"/>
        <v>0</v>
      </c>
      <c r="AJ99">
        <f t="shared" si="7"/>
        <v>0</v>
      </c>
      <c r="AK99">
        <f t="shared" si="7"/>
        <v>0.31719999999999976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210</v>
      </c>
      <c r="C1" s="31">
        <v>44568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44763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44763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5" t="s">
        <v>334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383</v>
      </c>
      <c r="AJ1" s="222" t="s">
        <v>384</v>
      </c>
      <c r="AK1" s="222" t="s">
        <v>385</v>
      </c>
      <c r="AL1" s="222" t="s">
        <v>386</v>
      </c>
      <c r="AM1" s="222" t="s">
        <v>387</v>
      </c>
      <c r="AN1" s="222" t="s">
        <v>388</v>
      </c>
      <c r="AO1" s="221" t="s">
        <v>412</v>
      </c>
      <c r="AP1" s="221" t="s">
        <v>413</v>
      </c>
      <c r="AQ1" s="221" t="s">
        <v>414</v>
      </c>
      <c r="AR1" s="221" t="s">
        <v>415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7.247204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5.9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0.11569539520000001</v>
      </c>
      <c r="AD3">
        <f>SUM(B3:AB3,AI3:AR3)-AC3</f>
        <v>13.031508604800001</v>
      </c>
      <c r="AE3">
        <v>0</v>
      </c>
      <c r="AF3" s="26"/>
      <c r="AG3">
        <f>SUM(AD3:AF3)</f>
        <v>13.031508604800001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7.247204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10.24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0.1538873952</v>
      </c>
      <c r="AD4">
        <f t="shared" ref="AD4:AD67" si="1">SUM(B4:AB4,AI4:AR4)-AC4</f>
        <v>17.333316604799997</v>
      </c>
      <c r="AE4">
        <v>0</v>
      </c>
      <c r="AF4" s="26"/>
      <c r="AG4">
        <f t="shared" ref="AG4:AG67" si="2">SUM(AD4:AF4)</f>
        <v>17.333316604799997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7.247204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5.32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0.11059139520000001</v>
      </c>
      <c r="AD5">
        <f t="shared" si="1"/>
        <v>12.4566126048</v>
      </c>
      <c r="AE5">
        <v>0</v>
      </c>
      <c r="AF5" s="26"/>
      <c r="AG5">
        <f t="shared" si="2"/>
        <v>12.4566126048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7.247204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4.25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0.1011753952</v>
      </c>
      <c r="AD6">
        <f t="shared" si="1"/>
        <v>11.3960286048</v>
      </c>
      <c r="AE6">
        <v>0</v>
      </c>
      <c r="AF6" s="26"/>
      <c r="AG6">
        <f t="shared" si="2"/>
        <v>11.3960286048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7.247204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3.29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9.2727395199999993E-2</v>
      </c>
      <c r="AD7">
        <f t="shared" si="1"/>
        <v>10.444476604799998</v>
      </c>
      <c r="AE7">
        <v>0</v>
      </c>
      <c r="AF7" s="26"/>
      <c r="AG7">
        <f t="shared" si="2"/>
        <v>10.444476604799998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7.247204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0.77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7.0551395200000006E-2</v>
      </c>
      <c r="AD8">
        <f t="shared" si="1"/>
        <v>7.9466526047999997</v>
      </c>
      <c r="AE8">
        <v>0</v>
      </c>
      <c r="AF8" s="26"/>
      <c r="AG8">
        <f t="shared" si="2"/>
        <v>7.9466526047999997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7.247204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3.58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9.5279395200000006E-2</v>
      </c>
      <c r="AD9">
        <f t="shared" si="1"/>
        <v>10.7319246048</v>
      </c>
      <c r="AE9">
        <v>0</v>
      </c>
      <c r="AF9" s="26"/>
      <c r="AG9">
        <f t="shared" si="2"/>
        <v>10.7319246048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7.247204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3.09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9.0967395200000009E-2</v>
      </c>
      <c r="AD10">
        <f t="shared" si="1"/>
        <v>10.2462366048</v>
      </c>
      <c r="AE10">
        <v>0</v>
      </c>
      <c r="AF10" s="26"/>
      <c r="AG10">
        <f t="shared" si="2"/>
        <v>10.2462366048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7.247204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6.19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0.11824739520000002</v>
      </c>
      <c r="AD11">
        <f t="shared" si="1"/>
        <v>13.318956604800002</v>
      </c>
      <c r="AE11">
        <v>0</v>
      </c>
      <c r="AF11" s="26"/>
      <c r="AG11">
        <f t="shared" si="2"/>
        <v>13.318956604800002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7.247204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3.58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9.5279395200000006E-2</v>
      </c>
      <c r="AD12">
        <f t="shared" si="1"/>
        <v>10.7319246048</v>
      </c>
      <c r="AE12">
        <v>0</v>
      </c>
      <c r="AF12" s="26"/>
      <c r="AG12">
        <f t="shared" si="2"/>
        <v>10.7319246048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7.247204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3.67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9.6071395200000007E-2</v>
      </c>
      <c r="AD13">
        <f t="shared" si="1"/>
        <v>10.821132604800001</v>
      </c>
      <c r="AE13">
        <v>0</v>
      </c>
      <c r="AF13" s="26"/>
      <c r="AG13">
        <f t="shared" si="2"/>
        <v>10.821132604800001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7.247204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5.9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0.11569539520000001</v>
      </c>
      <c r="AD14">
        <f t="shared" si="1"/>
        <v>13.031508604800001</v>
      </c>
      <c r="AE14">
        <v>0</v>
      </c>
      <c r="AF14" s="26"/>
      <c r="AG14">
        <f t="shared" si="2"/>
        <v>13.031508604800001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7.247204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0.97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7.2311395200000003E-2</v>
      </c>
      <c r="AD15">
        <f t="shared" si="1"/>
        <v>8.1448926048000008</v>
      </c>
      <c r="AE15">
        <v>0</v>
      </c>
      <c r="AF15" s="26"/>
      <c r="AG15">
        <f t="shared" si="2"/>
        <v>8.1448926048000008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7.247204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5.7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0.1139353952</v>
      </c>
      <c r="AD16">
        <f t="shared" si="1"/>
        <v>12.833268604799999</v>
      </c>
      <c r="AE16">
        <v>0</v>
      </c>
      <c r="AF16" s="26"/>
      <c r="AG16">
        <f t="shared" si="2"/>
        <v>12.833268604799999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7.247204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5.32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0.11059139520000001</v>
      </c>
      <c r="AD17">
        <f t="shared" si="1"/>
        <v>12.4566126048</v>
      </c>
      <c r="AE17">
        <v>0</v>
      </c>
      <c r="AF17" s="26"/>
      <c r="AG17">
        <f t="shared" si="2"/>
        <v>12.4566126048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7.247204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10.050000000000001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0.15221539520000002</v>
      </c>
      <c r="AD18">
        <f t="shared" si="1"/>
        <v>17.144988604800002</v>
      </c>
      <c r="AE18">
        <v>0</v>
      </c>
      <c r="AF18" s="26"/>
      <c r="AG18">
        <f t="shared" si="2"/>
        <v>17.144988604800002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7.247204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7.64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0.13100739520000002</v>
      </c>
      <c r="AD19">
        <f t="shared" si="1"/>
        <v>14.756196604800001</v>
      </c>
      <c r="AE19">
        <v>0</v>
      </c>
      <c r="AF19" s="26"/>
      <c r="AG19">
        <f t="shared" si="2"/>
        <v>14.756196604800001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7.247204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8.8000000000000007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0.14121539520000001</v>
      </c>
      <c r="AD20">
        <f t="shared" si="1"/>
        <v>15.905988604800001</v>
      </c>
      <c r="AE20">
        <v>0</v>
      </c>
      <c r="AF20" s="26"/>
      <c r="AG20">
        <f t="shared" si="2"/>
        <v>15.905988604800001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7.247204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9.9499999999999993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0.1513353952</v>
      </c>
      <c r="AD21">
        <f t="shared" si="1"/>
        <v>17.045868604799999</v>
      </c>
      <c r="AE21">
        <v>0</v>
      </c>
      <c r="AF21" s="26"/>
      <c r="AG21">
        <f t="shared" si="2"/>
        <v>17.045868604799999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7.247204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6.09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0.1173673952</v>
      </c>
      <c r="AD22">
        <f t="shared" si="1"/>
        <v>13.219836604799999</v>
      </c>
      <c r="AE22">
        <v>0</v>
      </c>
      <c r="AF22" s="26"/>
      <c r="AG22">
        <f t="shared" si="2"/>
        <v>13.219836604799999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7.247204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11.11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0.1615433952</v>
      </c>
      <c r="AD23">
        <f t="shared" si="1"/>
        <v>18.1956606048</v>
      </c>
      <c r="AE23">
        <v>0</v>
      </c>
      <c r="AF23" s="26"/>
      <c r="AG23">
        <f t="shared" si="2"/>
        <v>18.1956606048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7.247204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10.44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0.15564739520000001</v>
      </c>
      <c r="AD24">
        <f t="shared" si="1"/>
        <v>17.531556604800002</v>
      </c>
      <c r="AE24">
        <v>0</v>
      </c>
      <c r="AF24" s="26"/>
      <c r="AG24">
        <f t="shared" si="2"/>
        <v>17.531556604800002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7.247204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13.82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0.1853913952</v>
      </c>
      <c r="AD25">
        <f t="shared" si="1"/>
        <v>20.8818126048</v>
      </c>
      <c r="AE25">
        <v>0</v>
      </c>
      <c r="AF25" s="26"/>
      <c r="AG25">
        <f t="shared" si="2"/>
        <v>20.8818126048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7.247204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10.15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0.15309539520000004</v>
      </c>
      <c r="AD26">
        <f t="shared" si="1"/>
        <v>17.244108604800001</v>
      </c>
      <c r="AE26">
        <v>0</v>
      </c>
      <c r="AF26" s="26"/>
      <c r="AG26">
        <f t="shared" si="2"/>
        <v>17.244108604800001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7.247204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8.51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0.13866339520000001</v>
      </c>
      <c r="AD27">
        <f t="shared" si="1"/>
        <v>15.6185406048</v>
      </c>
      <c r="AE27">
        <v>0</v>
      </c>
      <c r="AF27" s="26"/>
      <c r="AG27">
        <f t="shared" si="2"/>
        <v>15.6185406048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7.247204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13.14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0.17940739520000001</v>
      </c>
      <c r="AD28">
        <f t="shared" si="1"/>
        <v>20.207796604800002</v>
      </c>
      <c r="AE28">
        <v>0</v>
      </c>
      <c r="AF28" s="26"/>
      <c r="AG28">
        <f t="shared" si="2"/>
        <v>20.207796604800002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7.247204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4.93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0.10715939520000001</v>
      </c>
      <c r="AD29">
        <f t="shared" si="1"/>
        <v>12.0700446048</v>
      </c>
      <c r="AE29">
        <v>0</v>
      </c>
      <c r="AF29" s="26"/>
      <c r="AG29">
        <f t="shared" si="2"/>
        <v>12.0700446048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7.247204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9.76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0.14966339520000002</v>
      </c>
      <c r="AD30">
        <f t="shared" si="1"/>
        <v>16.8575406048</v>
      </c>
      <c r="AE30">
        <v>0</v>
      </c>
      <c r="AF30" s="26"/>
      <c r="AG30">
        <f t="shared" si="2"/>
        <v>16.8575406048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7.247204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10.73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0.15819939520000001</v>
      </c>
      <c r="AD31">
        <f t="shared" si="1"/>
        <v>17.8190046048</v>
      </c>
      <c r="AE31">
        <v>0</v>
      </c>
      <c r="AF31" s="26"/>
      <c r="AG31">
        <f t="shared" si="2"/>
        <v>17.8190046048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7.247204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14.79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0.19392739519999999</v>
      </c>
      <c r="AD32">
        <f t="shared" si="1"/>
        <v>21.8432766048</v>
      </c>
      <c r="AE32">
        <v>0</v>
      </c>
      <c r="AF32" s="26"/>
      <c r="AG32">
        <f t="shared" si="2"/>
        <v>21.8432766048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7.247204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8.89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0.14200739520000003</v>
      </c>
      <c r="AD33">
        <f t="shared" si="1"/>
        <v>15.9951966048</v>
      </c>
      <c r="AE33">
        <v>0</v>
      </c>
      <c r="AF33" s="26"/>
      <c r="AG33">
        <f t="shared" si="2"/>
        <v>15.9951966048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7.247204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8.2200000000000006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0.13611139520000001</v>
      </c>
      <c r="AD34">
        <f t="shared" si="1"/>
        <v>15.3310926048</v>
      </c>
      <c r="AE34">
        <v>0</v>
      </c>
      <c r="AF34" s="26"/>
      <c r="AG34">
        <f t="shared" si="2"/>
        <v>15.3310926048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7.247204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11.31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0.16330339520000001</v>
      </c>
      <c r="AD35">
        <f t="shared" si="1"/>
        <v>18.393900604799999</v>
      </c>
      <c r="AE35">
        <v>0</v>
      </c>
      <c r="AF35" s="26"/>
      <c r="AG35">
        <f t="shared" si="2"/>
        <v>18.393900604799999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7.247204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7.54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0.1301273952</v>
      </c>
      <c r="AD36">
        <f t="shared" si="1"/>
        <v>14.657076604799999</v>
      </c>
      <c r="AE36">
        <v>0</v>
      </c>
      <c r="AF36" s="26"/>
      <c r="AG36">
        <f t="shared" si="2"/>
        <v>14.657076604799999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7.247204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13.92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0.1862713952</v>
      </c>
      <c r="AD37">
        <f t="shared" si="1"/>
        <v>20.9809326048</v>
      </c>
      <c r="AE37">
        <v>0</v>
      </c>
      <c r="AF37" s="26"/>
      <c r="AG37">
        <f t="shared" si="2"/>
        <v>20.9809326048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7.247204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13.14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0.17940739520000001</v>
      </c>
      <c r="AD38">
        <f t="shared" si="1"/>
        <v>20.207796604800002</v>
      </c>
      <c r="AE38">
        <v>0</v>
      </c>
      <c r="AF38" s="26"/>
      <c r="AG38">
        <f t="shared" si="2"/>
        <v>20.207796604800002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7.247204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16.91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0.21258339520000002</v>
      </c>
      <c r="AD39">
        <f t="shared" si="1"/>
        <v>23.944620604800001</v>
      </c>
      <c r="AE39">
        <v>0</v>
      </c>
      <c r="AF39" s="26"/>
      <c r="AG39">
        <f t="shared" si="2"/>
        <v>23.944620604800001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7.247204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10.44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0.15564739520000001</v>
      </c>
      <c r="AD40">
        <f t="shared" si="1"/>
        <v>17.531556604800002</v>
      </c>
      <c r="AE40">
        <v>0</v>
      </c>
      <c r="AF40" s="26"/>
      <c r="AG40">
        <f t="shared" si="2"/>
        <v>17.531556604800002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7.247204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10.53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0.1564393952</v>
      </c>
      <c r="AD41">
        <f t="shared" si="1"/>
        <v>17.620764604799998</v>
      </c>
      <c r="AE41">
        <v>0</v>
      </c>
      <c r="AF41" s="26"/>
      <c r="AG41">
        <f t="shared" si="2"/>
        <v>17.620764604799998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7.247204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10.24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0.1538873952</v>
      </c>
      <c r="AD42">
        <f t="shared" si="1"/>
        <v>17.333316604799997</v>
      </c>
      <c r="AE42">
        <v>0</v>
      </c>
      <c r="AF42" s="26"/>
      <c r="AG42">
        <f t="shared" si="2"/>
        <v>17.333316604799997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7.247204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4.74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0.10548739520000001</v>
      </c>
      <c r="AD43">
        <f t="shared" si="1"/>
        <v>11.881716604799999</v>
      </c>
      <c r="AE43">
        <v>0</v>
      </c>
      <c r="AF43" s="26"/>
      <c r="AG43">
        <f t="shared" si="2"/>
        <v>11.881716604799999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7.247204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11.4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0.16409539520000002</v>
      </c>
      <c r="AD44">
        <f t="shared" si="1"/>
        <v>18.483108604800002</v>
      </c>
      <c r="AE44">
        <v>0</v>
      </c>
      <c r="AF44" s="26"/>
      <c r="AG44">
        <f t="shared" si="2"/>
        <v>18.483108604800002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7.247204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9.86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0.15054339520000001</v>
      </c>
      <c r="AD45">
        <f t="shared" si="1"/>
        <v>16.9566606048</v>
      </c>
      <c r="AE45">
        <v>0</v>
      </c>
      <c r="AF45" s="26"/>
      <c r="AG45">
        <f t="shared" si="2"/>
        <v>16.9566606048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7.247204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14.21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0.18882339520000002</v>
      </c>
      <c r="AD46">
        <f t="shared" si="1"/>
        <v>21.268380604800001</v>
      </c>
      <c r="AE46">
        <v>0</v>
      </c>
      <c r="AF46" s="26"/>
      <c r="AG46">
        <f t="shared" si="2"/>
        <v>21.268380604800001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7.247204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8.89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0.14200739520000003</v>
      </c>
      <c r="AD47">
        <f t="shared" si="1"/>
        <v>15.9951966048</v>
      </c>
      <c r="AE47">
        <v>0</v>
      </c>
      <c r="AF47" s="26"/>
      <c r="AG47">
        <f t="shared" si="2"/>
        <v>15.9951966048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7.247204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6.28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0.11903939520000002</v>
      </c>
      <c r="AD48">
        <f t="shared" si="1"/>
        <v>13.408164604800001</v>
      </c>
      <c r="AE48">
        <v>0</v>
      </c>
      <c r="AF48" s="26"/>
      <c r="AG48">
        <f t="shared" si="2"/>
        <v>13.408164604800001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7.247204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7.93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0.13355939520000001</v>
      </c>
      <c r="AD49">
        <f t="shared" si="1"/>
        <v>15.043644604799999</v>
      </c>
      <c r="AE49">
        <v>0</v>
      </c>
      <c r="AF49" s="26"/>
      <c r="AG49">
        <f t="shared" si="2"/>
        <v>15.043644604799999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7.247204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4.74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0.10548739520000001</v>
      </c>
      <c r="AD50">
        <f t="shared" si="1"/>
        <v>11.881716604799999</v>
      </c>
      <c r="AE50">
        <v>0</v>
      </c>
      <c r="AF50" s="26"/>
      <c r="AG50">
        <f t="shared" si="2"/>
        <v>11.881716604799999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7.247204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10.44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0.15564739520000001</v>
      </c>
      <c r="AD51">
        <f t="shared" si="1"/>
        <v>17.531556604800002</v>
      </c>
      <c r="AE51">
        <v>0</v>
      </c>
      <c r="AF51" s="26"/>
      <c r="AG51">
        <f t="shared" si="2"/>
        <v>17.531556604800002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7.247204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7.83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0.13267939520000002</v>
      </c>
      <c r="AD52">
        <f t="shared" si="1"/>
        <v>14.9445246048</v>
      </c>
      <c r="AE52">
        <v>0</v>
      </c>
      <c r="AF52" s="26"/>
      <c r="AG52">
        <f t="shared" si="2"/>
        <v>14.9445246048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7.247204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12.18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0.1709593952</v>
      </c>
      <c r="AD53">
        <f t="shared" si="1"/>
        <v>19.256244604799999</v>
      </c>
      <c r="AE53">
        <v>0</v>
      </c>
      <c r="AF53" s="26"/>
      <c r="AG53">
        <f t="shared" si="2"/>
        <v>19.256244604799999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7.247204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9.86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0.15054339520000001</v>
      </c>
      <c r="AD54">
        <f t="shared" si="1"/>
        <v>16.9566606048</v>
      </c>
      <c r="AE54">
        <v>0</v>
      </c>
      <c r="AF54" s="26"/>
      <c r="AG54">
        <f t="shared" si="2"/>
        <v>16.9566606048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7.247204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10.53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0.1564393952</v>
      </c>
      <c r="AD55">
        <f t="shared" si="1"/>
        <v>17.620764604799998</v>
      </c>
      <c r="AE55">
        <v>0</v>
      </c>
      <c r="AF55" s="26"/>
      <c r="AG55">
        <f t="shared" si="2"/>
        <v>17.620764604799998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7.247204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10.050000000000001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0.15221539520000002</v>
      </c>
      <c r="AD56">
        <f t="shared" si="1"/>
        <v>17.144988604800002</v>
      </c>
      <c r="AE56">
        <v>0</v>
      </c>
      <c r="AF56" s="26"/>
      <c r="AG56">
        <f t="shared" si="2"/>
        <v>17.144988604800002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7.247204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3.29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9.2727395199999993E-2</v>
      </c>
      <c r="AD57">
        <f t="shared" si="1"/>
        <v>10.444476604799998</v>
      </c>
      <c r="AE57">
        <v>0</v>
      </c>
      <c r="AF57" s="26"/>
      <c r="AG57">
        <f t="shared" si="2"/>
        <v>10.444476604799998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7.247204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7.35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0.12845539520000002</v>
      </c>
      <c r="AD58">
        <f t="shared" si="1"/>
        <v>14.4687486048</v>
      </c>
      <c r="AE58">
        <v>0</v>
      </c>
      <c r="AF58" s="26"/>
      <c r="AG58">
        <f t="shared" si="2"/>
        <v>14.4687486048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7.247204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8.31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0.1369033952</v>
      </c>
      <c r="AD59">
        <f t="shared" si="1"/>
        <v>15.420300604800001</v>
      </c>
      <c r="AE59">
        <v>0</v>
      </c>
      <c r="AF59" s="26"/>
      <c r="AG59">
        <f t="shared" si="2"/>
        <v>15.420300604800001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7.247204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15.95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0.20413539520000001</v>
      </c>
      <c r="AD60">
        <f t="shared" si="1"/>
        <v>22.993068604799998</v>
      </c>
      <c r="AE60">
        <v>0</v>
      </c>
      <c r="AF60" s="26"/>
      <c r="AG60">
        <f t="shared" si="2"/>
        <v>22.993068604799998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7.247204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11.5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0.16497539520000001</v>
      </c>
      <c r="AD61">
        <f t="shared" si="1"/>
        <v>18.582228604800001</v>
      </c>
      <c r="AE61">
        <v>0</v>
      </c>
      <c r="AF61" s="26"/>
      <c r="AG61">
        <f t="shared" si="2"/>
        <v>18.582228604800001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7.247204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10.44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0.15564739520000001</v>
      </c>
      <c r="AD62">
        <f t="shared" si="1"/>
        <v>17.531556604800002</v>
      </c>
      <c r="AE62">
        <v>0</v>
      </c>
      <c r="AF62" s="26"/>
      <c r="AG62">
        <f t="shared" si="2"/>
        <v>17.531556604800002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7.247204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9.86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0.15054339520000001</v>
      </c>
      <c r="AD63">
        <f t="shared" si="1"/>
        <v>16.9566606048</v>
      </c>
      <c r="AE63">
        <v>0</v>
      </c>
      <c r="AF63" s="26"/>
      <c r="AG63">
        <f t="shared" si="2"/>
        <v>16.9566606048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7.247204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4.83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0.1062793952</v>
      </c>
      <c r="AD64">
        <f t="shared" si="1"/>
        <v>11.9709246048</v>
      </c>
      <c r="AE64">
        <v>0</v>
      </c>
      <c r="AF64" s="26"/>
      <c r="AG64">
        <f t="shared" si="2"/>
        <v>11.9709246048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7.247204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12.08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0.17007939520000004</v>
      </c>
      <c r="AD65">
        <f t="shared" si="1"/>
        <v>19.157124604800003</v>
      </c>
      <c r="AE65">
        <v>0</v>
      </c>
      <c r="AF65" s="26"/>
      <c r="AG65">
        <f t="shared" si="2"/>
        <v>19.157124604800003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7.247204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10.82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0.15899139520000002</v>
      </c>
      <c r="AD66">
        <f t="shared" si="1"/>
        <v>17.908212604799999</v>
      </c>
      <c r="AE66">
        <v>0</v>
      </c>
      <c r="AF66" s="26"/>
      <c r="AG66">
        <f t="shared" si="2"/>
        <v>17.908212604799999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7.247204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13.63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0.1837193952</v>
      </c>
      <c r="AD67">
        <f t="shared" si="1"/>
        <v>20.693484604799998</v>
      </c>
      <c r="AE67">
        <v>0</v>
      </c>
      <c r="AF67" s="26"/>
      <c r="AG67">
        <f t="shared" si="2"/>
        <v>20.693484604799998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7.247204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11.11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0.1615433952</v>
      </c>
      <c r="AD68">
        <f t="shared" ref="AD68:AD98" si="4">SUM(B68:AB68,AI68:AR68)-AC68</f>
        <v>18.1956606048</v>
      </c>
      <c r="AE68">
        <v>0</v>
      </c>
      <c r="AF68" s="26"/>
      <c r="AG68">
        <f t="shared" ref="AG68:AG98" si="5">SUM(AD68:AF68)</f>
        <v>18.1956606048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7.247204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9.09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0.14376739520000001</v>
      </c>
      <c r="AD69">
        <f t="shared" si="4"/>
        <v>16.193436604799999</v>
      </c>
      <c r="AE69">
        <v>0</v>
      </c>
      <c r="AF69" s="26"/>
      <c r="AG69">
        <f t="shared" si="5"/>
        <v>16.193436604799999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7.247204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8.6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0.1394553952</v>
      </c>
      <c r="AD70">
        <f t="shared" si="4"/>
        <v>15.707748604799999</v>
      </c>
      <c r="AE70">
        <v>0</v>
      </c>
      <c r="AF70" s="26"/>
      <c r="AG70">
        <f t="shared" si="5"/>
        <v>15.707748604799999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7.247204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6.96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0.12502339520000003</v>
      </c>
      <c r="AD71">
        <f t="shared" si="4"/>
        <v>14.082180604800001</v>
      </c>
      <c r="AE71">
        <v>0</v>
      </c>
      <c r="AF71" s="26"/>
      <c r="AG71">
        <f t="shared" si="5"/>
        <v>14.082180604800001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7.247204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11.98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0.16919939520000002</v>
      </c>
      <c r="AD72">
        <f t="shared" si="4"/>
        <v>19.058004604800001</v>
      </c>
      <c r="AE72">
        <v>0</v>
      </c>
      <c r="AF72" s="26"/>
      <c r="AG72">
        <f t="shared" si="5"/>
        <v>19.058004604800001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7.247204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7.83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0.13267939520000002</v>
      </c>
      <c r="AD73">
        <f t="shared" si="4"/>
        <v>14.9445246048</v>
      </c>
      <c r="AE73">
        <v>0</v>
      </c>
      <c r="AF73" s="26"/>
      <c r="AG73">
        <f t="shared" si="5"/>
        <v>14.9445246048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7.247204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16.91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0.21258339520000002</v>
      </c>
      <c r="AD74">
        <f t="shared" si="4"/>
        <v>23.944620604800001</v>
      </c>
      <c r="AE74">
        <v>0</v>
      </c>
      <c r="AF74" s="26"/>
      <c r="AG74">
        <f t="shared" si="5"/>
        <v>23.944620604800001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7.247204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11.69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0.16664739520000002</v>
      </c>
      <c r="AD75">
        <f t="shared" si="4"/>
        <v>18.770556604800003</v>
      </c>
      <c r="AE75">
        <v>0</v>
      </c>
      <c r="AF75" s="26"/>
      <c r="AG75">
        <f t="shared" si="5"/>
        <v>18.770556604800003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7.247204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9.4700000000000006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0.14711139520000002</v>
      </c>
      <c r="AD76">
        <f t="shared" si="4"/>
        <v>16.570092604800003</v>
      </c>
      <c r="AE76">
        <v>0</v>
      </c>
      <c r="AF76" s="26"/>
      <c r="AG76">
        <f t="shared" si="5"/>
        <v>16.570092604800003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7.247204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7.62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0.13083139520000001</v>
      </c>
      <c r="AD77">
        <f t="shared" si="4"/>
        <v>14.736372604800001</v>
      </c>
      <c r="AE77">
        <v>0</v>
      </c>
      <c r="AF77" s="26"/>
      <c r="AG77">
        <f t="shared" si="5"/>
        <v>14.736372604800001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7.247204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2.2200000000000002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8.3311395200000013E-2</v>
      </c>
      <c r="AD78">
        <f t="shared" si="4"/>
        <v>9.3838926047999998</v>
      </c>
      <c r="AE78">
        <v>0</v>
      </c>
      <c r="AF78" s="26"/>
      <c r="AG78">
        <f t="shared" si="5"/>
        <v>9.3838926047999998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7.247204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5.44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0.11164739520000001</v>
      </c>
      <c r="AD79">
        <f t="shared" si="4"/>
        <v>12.575556604800001</v>
      </c>
      <c r="AE79">
        <v>0</v>
      </c>
      <c r="AF79" s="26"/>
      <c r="AG79">
        <f t="shared" si="5"/>
        <v>12.575556604800001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7.247204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6.06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0.1171033952</v>
      </c>
      <c r="AD80">
        <f t="shared" si="4"/>
        <v>13.1901006048</v>
      </c>
      <c r="AE80">
        <v>0</v>
      </c>
      <c r="AF80" s="26"/>
      <c r="AG80">
        <f t="shared" si="5"/>
        <v>13.1901006048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7.247204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8.0500000000000007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0.13461539520000002</v>
      </c>
      <c r="AD81">
        <f t="shared" si="4"/>
        <v>15.1625886048</v>
      </c>
      <c r="AE81">
        <v>0</v>
      </c>
      <c r="AF81" s="26"/>
      <c r="AG81">
        <f t="shared" si="5"/>
        <v>15.1625886048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7.247204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6.97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0.1251113952</v>
      </c>
      <c r="AD82">
        <f t="shared" si="4"/>
        <v>14.092092604799999</v>
      </c>
      <c r="AE82">
        <v>0</v>
      </c>
      <c r="AF82" s="26"/>
      <c r="AG82">
        <f t="shared" si="5"/>
        <v>14.092092604799999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7.247204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0.1271353952</v>
      </c>
      <c r="AD83">
        <f t="shared" si="4"/>
        <v>14.320068604799999</v>
      </c>
      <c r="AE83">
        <v>0</v>
      </c>
      <c r="AF83" s="26"/>
      <c r="AG83">
        <f t="shared" si="5"/>
        <v>14.320068604799999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7.247204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6.55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0.12141539520000001</v>
      </c>
      <c r="AD84">
        <f t="shared" si="4"/>
        <v>13.675788604800001</v>
      </c>
      <c r="AE84">
        <v>0</v>
      </c>
      <c r="AF84" s="26"/>
      <c r="AG84">
        <f t="shared" si="5"/>
        <v>13.675788604800001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7.247204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2.71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8.7623395200000009E-2</v>
      </c>
      <c r="AD85">
        <f t="shared" si="4"/>
        <v>9.8695806048000012</v>
      </c>
      <c r="AE85">
        <v>0</v>
      </c>
      <c r="AF85" s="26"/>
      <c r="AG85">
        <f t="shared" si="5"/>
        <v>9.8695806048000012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7.247204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0.1183353952</v>
      </c>
      <c r="AD86">
        <f t="shared" si="4"/>
        <v>13.328868604799998</v>
      </c>
      <c r="AE86">
        <v>0</v>
      </c>
      <c r="AF86" s="26"/>
      <c r="AG86">
        <f t="shared" si="5"/>
        <v>13.328868604799998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7.247204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5.54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0.1125273952</v>
      </c>
      <c r="AD87">
        <f t="shared" si="4"/>
        <v>12.674676604799998</v>
      </c>
      <c r="AE87">
        <v>0</v>
      </c>
      <c r="AF87" s="26"/>
      <c r="AG87">
        <f t="shared" si="5"/>
        <v>12.674676604799998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7.247204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7.19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0.12704739520000002</v>
      </c>
      <c r="AD88">
        <f t="shared" si="4"/>
        <v>14.310156604800001</v>
      </c>
      <c r="AE88">
        <v>0</v>
      </c>
      <c r="AF88" s="26"/>
      <c r="AG88">
        <f t="shared" si="5"/>
        <v>14.310156604800001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7.247204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5.18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0.1093593952</v>
      </c>
      <c r="AD89">
        <f t="shared" si="4"/>
        <v>12.317844604799999</v>
      </c>
      <c r="AE89">
        <v>0</v>
      </c>
      <c r="AF89" s="26"/>
      <c r="AG89">
        <f t="shared" si="5"/>
        <v>12.317844604799999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7.247204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4.6100000000000003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0.10434339519999999</v>
      </c>
      <c r="AD90">
        <f t="shared" si="4"/>
        <v>11.752860604799999</v>
      </c>
      <c r="AE90">
        <v>0</v>
      </c>
      <c r="AF90" s="26"/>
      <c r="AG90">
        <f t="shared" si="5"/>
        <v>11.752860604799999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7.247204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5.78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0.11463939520000002</v>
      </c>
      <c r="AD91">
        <f t="shared" si="4"/>
        <v>12.912564604800002</v>
      </c>
      <c r="AE91">
        <v>0</v>
      </c>
      <c r="AF91" s="26"/>
      <c r="AG91">
        <f t="shared" si="5"/>
        <v>12.912564604800002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7.247204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2.78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8.8239395200000001E-2</v>
      </c>
      <c r="AD92">
        <f t="shared" si="4"/>
        <v>9.9389646047999989</v>
      </c>
      <c r="AE92">
        <v>0</v>
      </c>
      <c r="AF92" s="26"/>
      <c r="AG92">
        <f t="shared" si="5"/>
        <v>9.9389646047999989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7.247204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5.91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0.11578339520000001</v>
      </c>
      <c r="AD93">
        <f t="shared" si="4"/>
        <v>13.041420604800001</v>
      </c>
      <c r="AE93">
        <v>0</v>
      </c>
      <c r="AF93" s="26"/>
      <c r="AG93">
        <f t="shared" si="5"/>
        <v>13.041420604800001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7.247204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7.82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0.13259139520000002</v>
      </c>
      <c r="AD94">
        <f t="shared" si="4"/>
        <v>14.9346126048</v>
      </c>
      <c r="AE94">
        <v>0</v>
      </c>
      <c r="AF94" s="26"/>
      <c r="AG94">
        <f t="shared" si="5"/>
        <v>14.9346126048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7.247204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7.22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0.12731139520000001</v>
      </c>
      <c r="AD95">
        <f t="shared" si="4"/>
        <v>14.339892604799999</v>
      </c>
      <c r="AE95">
        <v>0</v>
      </c>
      <c r="AF95" s="26"/>
      <c r="AG95">
        <f t="shared" si="5"/>
        <v>14.339892604799999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7.247204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6.87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0.12423139520000001</v>
      </c>
      <c r="AD96">
        <f t="shared" si="4"/>
        <v>13.9929726048</v>
      </c>
      <c r="AE96">
        <v>0</v>
      </c>
      <c r="AF96" s="26"/>
      <c r="AG96">
        <f t="shared" si="5"/>
        <v>13.9929726048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7.247204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6.49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0.12088739520000001</v>
      </c>
      <c r="AD97">
        <f t="shared" si="4"/>
        <v>13.6163166048</v>
      </c>
      <c r="AE97">
        <v>0</v>
      </c>
      <c r="AF97" s="26"/>
      <c r="AG97">
        <f t="shared" si="5"/>
        <v>13.6163166048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7.247204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5.93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0.11595939520000001</v>
      </c>
      <c r="AD98">
        <f t="shared" si="4"/>
        <v>13.061244604799999</v>
      </c>
      <c r="AE98">
        <v>0</v>
      </c>
      <c r="AF98" s="26"/>
      <c r="AG98">
        <f t="shared" si="5"/>
        <v>13.061244604799999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0.1739328960000002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0.19745000000000007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3.2681694848000005E-3</v>
      </c>
      <c r="AD99">
        <f t="shared" si="6"/>
        <v>0.3681147265152</v>
      </c>
      <c r="AE99">
        <f t="shared" ref="AE99:AR99" si="8">SUM(AE3:AE98)/4000</f>
        <v>0</v>
      </c>
      <c r="AG99">
        <f t="shared" si="8"/>
        <v>0.3681147265152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44763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'[1]21'!B5</f>
        <v>120</v>
      </c>
      <c r="C3" s="16">
        <f>'[1]21'!C5</f>
        <v>0</v>
      </c>
      <c r="D3" s="16">
        <f>'[1]21'!D5</f>
        <v>190</v>
      </c>
      <c r="E3" s="16">
        <f>'[1]21'!E5</f>
        <v>0</v>
      </c>
      <c r="F3" s="15">
        <f>SUM(B3:E3)</f>
        <v>310</v>
      </c>
      <c r="G3" s="15">
        <f>'[1]21'!H5</f>
        <v>120</v>
      </c>
      <c r="H3" s="16">
        <f>'[1]21'!I5</f>
        <v>0</v>
      </c>
      <c r="I3" s="16">
        <f>'[1]21'!J5</f>
        <v>36</v>
      </c>
      <c r="J3" s="16">
        <f>'[1]21'!K5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36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'[1]21'!B6</f>
        <v>120</v>
      </c>
      <c r="C4" s="16">
        <f>'[1]21'!C6</f>
        <v>0</v>
      </c>
      <c r="D4" s="16">
        <f>'[1]21'!D6</f>
        <v>190</v>
      </c>
      <c r="E4" s="16">
        <f>'[1]21'!E6</f>
        <v>0</v>
      </c>
      <c r="F4" s="15">
        <f>SUM(B4:E4)</f>
        <v>310</v>
      </c>
      <c r="G4" s="15">
        <f>'[1]21'!H6</f>
        <v>120</v>
      </c>
      <c r="H4" s="16">
        <f>'[1]21'!I6</f>
        <v>0</v>
      </c>
      <c r="I4" s="16">
        <f>'[1]21'!J6</f>
        <v>36</v>
      </c>
      <c r="J4" s="16">
        <f>'[1]21'!K6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36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'[1]21'!B7</f>
        <v>120</v>
      </c>
      <c r="C5" s="16">
        <f>'[1]21'!C7</f>
        <v>0</v>
      </c>
      <c r="D5" s="16">
        <f>'[1]21'!D7</f>
        <v>190</v>
      </c>
      <c r="E5" s="16">
        <f>'[1]21'!E7</f>
        <v>0</v>
      </c>
      <c r="F5" s="15">
        <f t="shared" ref="F5:F68" si="6">SUM(B5:E5)</f>
        <v>310</v>
      </c>
      <c r="G5" s="15">
        <f>'[1]21'!H7</f>
        <v>120</v>
      </c>
      <c r="H5" s="16">
        <f>'[1]21'!I7</f>
        <v>0</v>
      </c>
      <c r="I5" s="16">
        <f>'[1]21'!J7</f>
        <v>36</v>
      </c>
      <c r="J5" s="16">
        <f>'[1]21'!K7</f>
        <v>0</v>
      </c>
      <c r="K5" s="15">
        <f t="shared" si="4"/>
        <v>156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36</v>
      </c>
      <c r="P5" s="16">
        <f t="shared" si="3"/>
        <v>0</v>
      </c>
      <c r="Q5" s="17">
        <f t="shared" si="5"/>
        <v>156</v>
      </c>
      <c r="R5" s="168"/>
    </row>
    <row r="6" spans="1:18">
      <c r="A6" s="8" t="s">
        <v>48</v>
      </c>
      <c r="B6" s="15">
        <f>'[1]21'!B8</f>
        <v>120</v>
      </c>
      <c r="C6" s="16">
        <f>'[1]21'!C8</f>
        <v>0</v>
      </c>
      <c r="D6" s="16">
        <f>'[1]21'!D8</f>
        <v>190</v>
      </c>
      <c r="E6" s="16">
        <f>'[1]21'!E8</f>
        <v>0</v>
      </c>
      <c r="F6" s="15">
        <f t="shared" si="6"/>
        <v>310</v>
      </c>
      <c r="G6" s="15">
        <f>'[1]21'!H8</f>
        <v>120</v>
      </c>
      <c r="H6" s="16">
        <f>'[1]21'!I8</f>
        <v>0</v>
      </c>
      <c r="I6" s="16">
        <f>'[1]21'!J8</f>
        <v>36</v>
      </c>
      <c r="J6" s="16">
        <f>'[1]21'!K8</f>
        <v>0</v>
      </c>
      <c r="K6" s="15">
        <f t="shared" si="4"/>
        <v>156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36</v>
      </c>
      <c r="P6" s="16">
        <f t="shared" si="3"/>
        <v>0</v>
      </c>
      <c r="Q6" s="17">
        <f t="shared" si="5"/>
        <v>156</v>
      </c>
    </row>
    <row r="7" spans="1:18">
      <c r="A7" s="8" t="s">
        <v>49</v>
      </c>
      <c r="B7" s="15">
        <f>'[1]21'!B9</f>
        <v>120</v>
      </c>
      <c r="C7" s="16">
        <f>'[1]21'!C9</f>
        <v>0</v>
      </c>
      <c r="D7" s="16">
        <f>'[1]21'!D9</f>
        <v>190</v>
      </c>
      <c r="E7" s="16">
        <f>'[1]21'!E9</f>
        <v>0</v>
      </c>
      <c r="F7" s="15">
        <f t="shared" si="6"/>
        <v>310</v>
      </c>
      <c r="G7" s="15">
        <f>'[1]21'!H9</f>
        <v>120</v>
      </c>
      <c r="H7" s="16">
        <f>'[1]21'!I9</f>
        <v>0</v>
      </c>
      <c r="I7" s="16">
        <f>'[1]21'!J9</f>
        <v>36</v>
      </c>
      <c r="J7" s="16">
        <f>'[1]21'!K9</f>
        <v>0</v>
      </c>
      <c r="K7" s="15">
        <f t="shared" si="4"/>
        <v>156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36</v>
      </c>
      <c r="P7" s="16">
        <f t="shared" si="3"/>
        <v>0</v>
      </c>
      <c r="Q7" s="17">
        <f t="shared" si="5"/>
        <v>156</v>
      </c>
    </row>
    <row r="8" spans="1:18">
      <c r="A8" s="8" t="s">
        <v>50</v>
      </c>
      <c r="B8" s="15">
        <f>'[1]21'!B10</f>
        <v>120</v>
      </c>
      <c r="C8" s="16">
        <f>'[1]21'!C10</f>
        <v>0</v>
      </c>
      <c r="D8" s="16">
        <f>'[1]21'!D10</f>
        <v>190</v>
      </c>
      <c r="E8" s="16">
        <f>'[1]21'!E10</f>
        <v>0</v>
      </c>
      <c r="F8" s="15">
        <f t="shared" si="6"/>
        <v>310</v>
      </c>
      <c r="G8" s="15">
        <f>'[1]21'!H10</f>
        <v>120</v>
      </c>
      <c r="H8" s="16">
        <f>'[1]21'!I10</f>
        <v>0</v>
      </c>
      <c r="I8" s="16">
        <f>'[1]21'!J10</f>
        <v>36</v>
      </c>
      <c r="J8" s="16">
        <f>'[1]21'!K10</f>
        <v>0</v>
      </c>
      <c r="K8" s="15">
        <f t="shared" si="4"/>
        <v>156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36</v>
      </c>
      <c r="P8" s="16">
        <f t="shared" si="3"/>
        <v>0</v>
      </c>
      <c r="Q8" s="17">
        <f t="shared" si="5"/>
        <v>156</v>
      </c>
    </row>
    <row r="9" spans="1:18">
      <c r="A9" s="8" t="s">
        <v>51</v>
      </c>
      <c r="B9" s="15">
        <f>'[1]21'!B11</f>
        <v>120</v>
      </c>
      <c r="C9" s="16">
        <f>'[1]21'!C11</f>
        <v>0</v>
      </c>
      <c r="D9" s="16">
        <f>'[1]21'!D11</f>
        <v>190</v>
      </c>
      <c r="E9" s="16">
        <f>'[1]21'!E11</f>
        <v>0</v>
      </c>
      <c r="F9" s="15">
        <f t="shared" si="6"/>
        <v>310</v>
      </c>
      <c r="G9" s="15">
        <f>'[1]21'!H11</f>
        <v>120</v>
      </c>
      <c r="H9" s="16">
        <f>'[1]21'!I11</f>
        <v>0</v>
      </c>
      <c r="I9" s="16">
        <f>'[1]21'!J11</f>
        <v>36</v>
      </c>
      <c r="J9" s="16">
        <f>'[1]21'!K11</f>
        <v>0</v>
      </c>
      <c r="K9" s="15">
        <f t="shared" si="4"/>
        <v>156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36</v>
      </c>
      <c r="P9" s="16">
        <f t="shared" si="3"/>
        <v>0</v>
      </c>
      <c r="Q9" s="17">
        <f t="shared" si="5"/>
        <v>156</v>
      </c>
    </row>
    <row r="10" spans="1:18">
      <c r="A10" s="8" t="s">
        <v>52</v>
      </c>
      <c r="B10" s="15">
        <f>'[1]21'!B12</f>
        <v>120</v>
      </c>
      <c r="C10" s="16">
        <f>'[1]21'!C12</f>
        <v>0</v>
      </c>
      <c r="D10" s="16">
        <f>'[1]21'!D12</f>
        <v>190</v>
      </c>
      <c r="E10" s="16">
        <f>'[1]21'!E12</f>
        <v>0</v>
      </c>
      <c r="F10" s="15">
        <f t="shared" si="6"/>
        <v>310</v>
      </c>
      <c r="G10" s="15">
        <f>'[1]21'!H12</f>
        <v>120</v>
      </c>
      <c r="H10" s="16">
        <f>'[1]21'!I12</f>
        <v>0</v>
      </c>
      <c r="I10" s="16">
        <f>'[1]21'!J12</f>
        <v>36</v>
      </c>
      <c r="J10" s="16">
        <f>'[1]21'!K12</f>
        <v>0</v>
      </c>
      <c r="K10" s="15">
        <f t="shared" si="4"/>
        <v>156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36</v>
      </c>
      <c r="P10" s="16">
        <f t="shared" si="3"/>
        <v>0</v>
      </c>
      <c r="Q10" s="17">
        <f t="shared" si="5"/>
        <v>156</v>
      </c>
    </row>
    <row r="11" spans="1:18">
      <c r="A11" s="8" t="s">
        <v>53</v>
      </c>
      <c r="B11" s="15">
        <f>'[1]21'!B13</f>
        <v>120</v>
      </c>
      <c r="C11" s="16">
        <f>'[1]21'!C13</f>
        <v>0</v>
      </c>
      <c r="D11" s="16">
        <f>'[1]21'!D13</f>
        <v>190</v>
      </c>
      <c r="E11" s="16">
        <f>'[1]21'!E13</f>
        <v>0</v>
      </c>
      <c r="F11" s="15">
        <f t="shared" si="6"/>
        <v>310</v>
      </c>
      <c r="G11" s="15">
        <f>'[1]21'!H13</f>
        <v>120</v>
      </c>
      <c r="H11" s="16">
        <f>'[1]21'!I13</f>
        <v>0</v>
      </c>
      <c r="I11" s="16">
        <f>'[1]21'!J13</f>
        <v>36</v>
      </c>
      <c r="J11" s="16">
        <f>'[1]21'!K13</f>
        <v>0</v>
      </c>
      <c r="K11" s="15">
        <f t="shared" si="4"/>
        <v>156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36</v>
      </c>
      <c r="P11" s="16">
        <f t="shared" si="3"/>
        <v>0</v>
      </c>
      <c r="Q11" s="17">
        <f t="shared" si="5"/>
        <v>156</v>
      </c>
    </row>
    <row r="12" spans="1:18">
      <c r="A12" s="8" t="s">
        <v>54</v>
      </c>
      <c r="B12" s="15">
        <f>'[1]21'!B14</f>
        <v>120</v>
      </c>
      <c r="C12" s="16">
        <f>'[1]21'!C14</f>
        <v>0</v>
      </c>
      <c r="D12" s="16">
        <f>'[1]21'!D14</f>
        <v>190</v>
      </c>
      <c r="E12" s="16">
        <f>'[1]21'!E14</f>
        <v>0</v>
      </c>
      <c r="F12" s="15">
        <f t="shared" si="6"/>
        <v>310</v>
      </c>
      <c r="G12" s="15">
        <f>'[1]21'!H14</f>
        <v>120</v>
      </c>
      <c r="H12" s="16">
        <f>'[1]21'!I14</f>
        <v>0</v>
      </c>
      <c r="I12" s="16">
        <f>'[1]21'!J14</f>
        <v>36</v>
      </c>
      <c r="J12" s="16">
        <f>'[1]21'!K14</f>
        <v>0</v>
      </c>
      <c r="K12" s="15">
        <f t="shared" si="4"/>
        <v>156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36</v>
      </c>
      <c r="P12" s="16">
        <f t="shared" si="3"/>
        <v>0</v>
      </c>
      <c r="Q12" s="17">
        <f t="shared" si="5"/>
        <v>156</v>
      </c>
    </row>
    <row r="13" spans="1:18">
      <c r="A13" s="8" t="s">
        <v>55</v>
      </c>
      <c r="B13" s="15">
        <f>'[1]21'!B15</f>
        <v>120</v>
      </c>
      <c r="C13" s="16">
        <f>'[1]21'!C15</f>
        <v>0</v>
      </c>
      <c r="D13" s="16">
        <f>'[1]21'!D15</f>
        <v>190</v>
      </c>
      <c r="E13" s="16">
        <f>'[1]21'!E15</f>
        <v>0</v>
      </c>
      <c r="F13" s="15">
        <f t="shared" si="6"/>
        <v>310</v>
      </c>
      <c r="G13" s="15">
        <f>'[1]21'!H15</f>
        <v>120</v>
      </c>
      <c r="H13" s="16">
        <f>'[1]21'!I15</f>
        <v>0</v>
      </c>
      <c r="I13" s="16">
        <f>'[1]21'!J15</f>
        <v>36</v>
      </c>
      <c r="J13" s="16">
        <f>'[1]21'!K15</f>
        <v>0</v>
      </c>
      <c r="K13" s="15">
        <f t="shared" si="4"/>
        <v>156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36</v>
      </c>
      <c r="P13" s="16">
        <f t="shared" si="3"/>
        <v>0</v>
      </c>
      <c r="Q13" s="17">
        <f t="shared" si="5"/>
        <v>156</v>
      </c>
    </row>
    <row r="14" spans="1:18">
      <c r="A14" s="8" t="s">
        <v>56</v>
      </c>
      <c r="B14" s="15">
        <f>'[1]21'!B16</f>
        <v>120</v>
      </c>
      <c r="C14" s="16">
        <f>'[1]21'!C16</f>
        <v>0</v>
      </c>
      <c r="D14" s="16">
        <f>'[1]21'!D16</f>
        <v>190</v>
      </c>
      <c r="E14" s="16">
        <f>'[1]21'!E16</f>
        <v>0</v>
      </c>
      <c r="F14" s="15">
        <f t="shared" si="6"/>
        <v>310</v>
      </c>
      <c r="G14" s="15">
        <f>'[1]21'!H16</f>
        <v>120</v>
      </c>
      <c r="H14" s="16">
        <f>'[1]21'!I16</f>
        <v>0</v>
      </c>
      <c r="I14" s="16">
        <f>'[1]21'!J16</f>
        <v>36</v>
      </c>
      <c r="J14" s="16">
        <f>'[1]21'!K16</f>
        <v>0</v>
      </c>
      <c r="K14" s="15">
        <f t="shared" si="4"/>
        <v>156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36</v>
      </c>
      <c r="P14" s="16">
        <f t="shared" si="3"/>
        <v>0</v>
      </c>
      <c r="Q14" s="17">
        <f t="shared" si="5"/>
        <v>156</v>
      </c>
    </row>
    <row r="15" spans="1:18">
      <c r="A15" s="8" t="s">
        <v>57</v>
      </c>
      <c r="B15" s="15">
        <f>'[1]21'!B17</f>
        <v>120</v>
      </c>
      <c r="C15" s="16">
        <f>'[1]21'!C17</f>
        <v>0</v>
      </c>
      <c r="D15" s="16">
        <f>'[1]21'!D17</f>
        <v>190</v>
      </c>
      <c r="E15" s="16">
        <f>'[1]21'!E17</f>
        <v>0</v>
      </c>
      <c r="F15" s="15">
        <f t="shared" si="6"/>
        <v>310</v>
      </c>
      <c r="G15" s="15">
        <f>'[1]21'!H17</f>
        <v>120</v>
      </c>
      <c r="H15" s="16">
        <f>'[1]21'!I17</f>
        <v>0</v>
      </c>
      <c r="I15" s="16">
        <f>'[1]21'!J17</f>
        <v>36</v>
      </c>
      <c r="J15" s="16">
        <f>'[1]21'!K17</f>
        <v>0</v>
      </c>
      <c r="K15" s="15">
        <f t="shared" si="4"/>
        <v>156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36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'[1]21'!B18</f>
        <v>120</v>
      </c>
      <c r="C16" s="16">
        <f>'[1]21'!C18</f>
        <v>0</v>
      </c>
      <c r="D16" s="16">
        <f>'[1]21'!D18</f>
        <v>190</v>
      </c>
      <c r="E16" s="16">
        <f>'[1]21'!E18</f>
        <v>0</v>
      </c>
      <c r="F16" s="15">
        <f t="shared" si="6"/>
        <v>310</v>
      </c>
      <c r="G16" s="15">
        <f>'[1]21'!H18</f>
        <v>120</v>
      </c>
      <c r="H16" s="16">
        <f>'[1]21'!I18</f>
        <v>0</v>
      </c>
      <c r="I16" s="16">
        <f>'[1]21'!J18</f>
        <v>36</v>
      </c>
      <c r="J16" s="16">
        <f>'[1]21'!K18</f>
        <v>0</v>
      </c>
      <c r="K16" s="15">
        <f t="shared" si="4"/>
        <v>156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36</v>
      </c>
      <c r="P16" s="16">
        <f t="shared" si="3"/>
        <v>0</v>
      </c>
      <c r="Q16" s="17">
        <f t="shared" si="5"/>
        <v>156</v>
      </c>
    </row>
    <row r="17" spans="1:17">
      <c r="A17" s="8" t="s">
        <v>59</v>
      </c>
      <c r="B17" s="15">
        <f>'[1]21'!B19</f>
        <v>120</v>
      </c>
      <c r="C17" s="16">
        <f>'[1]21'!C19</f>
        <v>0</v>
      </c>
      <c r="D17" s="16">
        <f>'[1]21'!D19</f>
        <v>190</v>
      </c>
      <c r="E17" s="16">
        <f>'[1]21'!E19</f>
        <v>0</v>
      </c>
      <c r="F17" s="15">
        <f t="shared" si="6"/>
        <v>310</v>
      </c>
      <c r="G17" s="15">
        <f>'[1]21'!H19</f>
        <v>120</v>
      </c>
      <c r="H17" s="16">
        <f>'[1]21'!I19</f>
        <v>0</v>
      </c>
      <c r="I17" s="16">
        <f>'[1]21'!J19</f>
        <v>36</v>
      </c>
      <c r="J17" s="16">
        <f>'[1]21'!K19</f>
        <v>0</v>
      </c>
      <c r="K17" s="15">
        <f t="shared" si="4"/>
        <v>156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36</v>
      </c>
      <c r="P17" s="16">
        <f t="shared" si="3"/>
        <v>0</v>
      </c>
      <c r="Q17" s="17">
        <f t="shared" si="5"/>
        <v>156</v>
      </c>
    </row>
    <row r="18" spans="1:17">
      <c r="A18" s="8" t="s">
        <v>60</v>
      </c>
      <c r="B18" s="15">
        <f>'[1]21'!B20</f>
        <v>120</v>
      </c>
      <c r="C18" s="16">
        <f>'[1]21'!C20</f>
        <v>0</v>
      </c>
      <c r="D18" s="16">
        <f>'[1]21'!D20</f>
        <v>190</v>
      </c>
      <c r="E18" s="16">
        <f>'[1]21'!E20</f>
        <v>0</v>
      </c>
      <c r="F18" s="15">
        <f t="shared" si="6"/>
        <v>310</v>
      </c>
      <c r="G18" s="15">
        <f>'[1]21'!H20</f>
        <v>120</v>
      </c>
      <c r="H18" s="16">
        <f>'[1]21'!I20</f>
        <v>0</v>
      </c>
      <c r="I18" s="16">
        <f>'[1]21'!J20</f>
        <v>36</v>
      </c>
      <c r="J18" s="16">
        <f>'[1]21'!K20</f>
        <v>0</v>
      </c>
      <c r="K18" s="15">
        <f t="shared" si="4"/>
        <v>156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36</v>
      </c>
      <c r="P18" s="16">
        <f t="shared" si="3"/>
        <v>0</v>
      </c>
      <c r="Q18" s="17">
        <f t="shared" si="5"/>
        <v>156</v>
      </c>
    </row>
    <row r="19" spans="1:17">
      <c r="A19" s="8" t="s">
        <v>61</v>
      </c>
      <c r="B19" s="15">
        <f>'[1]21'!B21</f>
        <v>120</v>
      </c>
      <c r="C19" s="16">
        <f>'[1]21'!C21</f>
        <v>0</v>
      </c>
      <c r="D19" s="16">
        <f>'[1]21'!D21</f>
        <v>190</v>
      </c>
      <c r="E19" s="16">
        <f>'[1]21'!E21</f>
        <v>0</v>
      </c>
      <c r="F19" s="15">
        <f t="shared" si="6"/>
        <v>310</v>
      </c>
      <c r="G19" s="15">
        <f>'[1]21'!H21</f>
        <v>120</v>
      </c>
      <c r="H19" s="16">
        <f>'[1]21'!I21</f>
        <v>0</v>
      </c>
      <c r="I19" s="16">
        <f>'[1]21'!J21</f>
        <v>36</v>
      </c>
      <c r="J19" s="16">
        <f>'[1]21'!K21</f>
        <v>0</v>
      </c>
      <c r="K19" s="15">
        <f t="shared" si="4"/>
        <v>156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36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'[1]21'!B22</f>
        <v>120</v>
      </c>
      <c r="C20" s="16">
        <f>'[1]21'!C22</f>
        <v>0</v>
      </c>
      <c r="D20" s="16">
        <f>'[1]21'!D22</f>
        <v>190</v>
      </c>
      <c r="E20" s="16">
        <f>'[1]21'!E22</f>
        <v>0</v>
      </c>
      <c r="F20" s="15">
        <f t="shared" si="6"/>
        <v>310</v>
      </c>
      <c r="G20" s="15">
        <f>'[1]21'!H22</f>
        <v>120</v>
      </c>
      <c r="H20" s="16">
        <f>'[1]21'!I22</f>
        <v>0</v>
      </c>
      <c r="I20" s="16">
        <f>'[1]21'!J22</f>
        <v>36</v>
      </c>
      <c r="J20" s="16">
        <f>'[1]21'!K22</f>
        <v>0</v>
      </c>
      <c r="K20" s="15">
        <f t="shared" si="4"/>
        <v>156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36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'[1]21'!B23</f>
        <v>120</v>
      </c>
      <c r="C21" s="16">
        <f>'[1]21'!C23</f>
        <v>0</v>
      </c>
      <c r="D21" s="16">
        <f>'[1]21'!D23</f>
        <v>190</v>
      </c>
      <c r="E21" s="16">
        <f>'[1]21'!E23</f>
        <v>0</v>
      </c>
      <c r="F21" s="15">
        <f t="shared" si="6"/>
        <v>310</v>
      </c>
      <c r="G21" s="15">
        <f>'[1]21'!H23</f>
        <v>120</v>
      </c>
      <c r="H21" s="16">
        <f>'[1]21'!I23</f>
        <v>0</v>
      </c>
      <c r="I21" s="16">
        <f>'[1]21'!J23</f>
        <v>36</v>
      </c>
      <c r="J21" s="16">
        <f>'[1]21'!K23</f>
        <v>0</v>
      </c>
      <c r="K21" s="15">
        <f t="shared" si="4"/>
        <v>156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36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'[1]21'!B24</f>
        <v>120</v>
      </c>
      <c r="C22" s="16">
        <f>'[1]21'!C24</f>
        <v>0</v>
      </c>
      <c r="D22" s="16">
        <f>'[1]21'!D24</f>
        <v>190</v>
      </c>
      <c r="E22" s="16">
        <f>'[1]21'!E24</f>
        <v>0</v>
      </c>
      <c r="F22" s="15">
        <f t="shared" si="6"/>
        <v>310</v>
      </c>
      <c r="G22" s="15">
        <f>'[1]21'!H24</f>
        <v>120</v>
      </c>
      <c r="H22" s="16">
        <f>'[1]21'!I24</f>
        <v>0</v>
      </c>
      <c r="I22" s="16">
        <f>'[1]21'!J24</f>
        <v>36</v>
      </c>
      <c r="J22" s="16">
        <f>'[1]21'!K24</f>
        <v>0</v>
      </c>
      <c r="K22" s="15">
        <f t="shared" si="4"/>
        <v>156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36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'[1]21'!B25</f>
        <v>120</v>
      </c>
      <c r="C23" s="16">
        <f>'[1]21'!C25</f>
        <v>0</v>
      </c>
      <c r="D23" s="16">
        <f>'[1]21'!D25</f>
        <v>190</v>
      </c>
      <c r="E23" s="16">
        <f>'[1]21'!E25</f>
        <v>0</v>
      </c>
      <c r="F23" s="15">
        <f t="shared" si="6"/>
        <v>310</v>
      </c>
      <c r="G23" s="15">
        <f>'[1]21'!H25</f>
        <v>120</v>
      </c>
      <c r="H23" s="16">
        <f>'[1]21'!I25</f>
        <v>0</v>
      </c>
      <c r="I23" s="16">
        <f>'[1]21'!J25</f>
        <v>36</v>
      </c>
      <c r="J23" s="16">
        <f>'[1]21'!K25</f>
        <v>0</v>
      </c>
      <c r="K23" s="15">
        <f t="shared" si="4"/>
        <v>156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36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'[1]21'!B26</f>
        <v>120</v>
      </c>
      <c r="C24" s="16">
        <f>'[1]21'!C26</f>
        <v>0</v>
      </c>
      <c r="D24" s="16">
        <f>'[1]21'!D26</f>
        <v>190</v>
      </c>
      <c r="E24" s="16">
        <f>'[1]21'!E26</f>
        <v>0</v>
      </c>
      <c r="F24" s="15">
        <f t="shared" si="6"/>
        <v>310</v>
      </c>
      <c r="G24" s="15">
        <f>'[1]21'!H26</f>
        <v>120</v>
      </c>
      <c r="H24" s="16">
        <f>'[1]21'!I26</f>
        <v>0</v>
      </c>
      <c r="I24" s="16">
        <f>'[1]21'!J26</f>
        <v>36</v>
      </c>
      <c r="J24" s="16">
        <f>'[1]21'!K26</f>
        <v>0</v>
      </c>
      <c r="K24" s="15">
        <f t="shared" si="4"/>
        <v>156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36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'[1]21'!B27</f>
        <v>120</v>
      </c>
      <c r="C25" s="16">
        <f>'[1]21'!C27</f>
        <v>0</v>
      </c>
      <c r="D25" s="16">
        <f>'[1]21'!D27</f>
        <v>190</v>
      </c>
      <c r="E25" s="16">
        <f>'[1]21'!E27</f>
        <v>0</v>
      </c>
      <c r="F25" s="15">
        <f t="shared" si="6"/>
        <v>310</v>
      </c>
      <c r="G25" s="15">
        <f>'[1]21'!H27</f>
        <v>120</v>
      </c>
      <c r="H25" s="16">
        <f>'[1]21'!I27</f>
        <v>0</v>
      </c>
      <c r="I25" s="16">
        <f>'[1]21'!J27</f>
        <v>36</v>
      </c>
      <c r="J25" s="16">
        <f>'[1]21'!K27</f>
        <v>0</v>
      </c>
      <c r="K25" s="15">
        <f t="shared" si="4"/>
        <v>156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36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'[1]21'!B28</f>
        <v>120</v>
      </c>
      <c r="C26" s="16">
        <f>'[1]21'!C28</f>
        <v>0</v>
      </c>
      <c r="D26" s="16">
        <f>'[1]21'!D28</f>
        <v>190</v>
      </c>
      <c r="E26" s="16">
        <f>'[1]21'!E28</f>
        <v>0</v>
      </c>
      <c r="F26" s="15">
        <f t="shared" si="6"/>
        <v>310</v>
      </c>
      <c r="G26" s="15">
        <f>'[1]21'!H28</f>
        <v>120</v>
      </c>
      <c r="H26" s="16">
        <f>'[1]21'!I28</f>
        <v>0</v>
      </c>
      <c r="I26" s="16">
        <f>'[1]21'!J28</f>
        <v>36</v>
      </c>
      <c r="J26" s="16">
        <f>'[1]21'!K28</f>
        <v>0</v>
      </c>
      <c r="K26" s="15">
        <f t="shared" si="4"/>
        <v>156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36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'[1]21'!B29</f>
        <v>120</v>
      </c>
      <c r="C27" s="16">
        <f>'[1]21'!C29</f>
        <v>0</v>
      </c>
      <c r="D27" s="16">
        <f>'[1]21'!D29</f>
        <v>190</v>
      </c>
      <c r="E27" s="16">
        <f>'[1]21'!E29</f>
        <v>0</v>
      </c>
      <c r="F27" s="15">
        <f t="shared" si="6"/>
        <v>310</v>
      </c>
      <c r="G27" s="15">
        <f>'[1]21'!H29</f>
        <v>120</v>
      </c>
      <c r="H27" s="16">
        <f>'[1]21'!I29</f>
        <v>0</v>
      </c>
      <c r="I27" s="16">
        <f>'[1]21'!J29</f>
        <v>36</v>
      </c>
      <c r="J27" s="16">
        <f>'[1]21'!K29</f>
        <v>0</v>
      </c>
      <c r="K27" s="15">
        <f t="shared" si="4"/>
        <v>156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'[1]21'!B30</f>
        <v>120</v>
      </c>
      <c r="C28" s="16">
        <f>'[1]21'!C30</f>
        <v>0</v>
      </c>
      <c r="D28" s="16">
        <f>'[1]21'!D30</f>
        <v>190</v>
      </c>
      <c r="E28" s="16">
        <f>'[1]21'!E30</f>
        <v>0</v>
      </c>
      <c r="F28" s="15">
        <f t="shared" si="6"/>
        <v>310</v>
      </c>
      <c r="G28" s="15">
        <f>'[1]21'!H30</f>
        <v>120</v>
      </c>
      <c r="H28" s="16">
        <f>'[1]21'!I30</f>
        <v>0</v>
      </c>
      <c r="I28" s="16">
        <f>'[1]21'!J30</f>
        <v>36</v>
      </c>
      <c r="J28" s="16">
        <f>'[1]21'!K30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'[1]21'!B31</f>
        <v>120</v>
      </c>
      <c r="C29" s="16">
        <f>'[1]21'!C31</f>
        <v>0</v>
      </c>
      <c r="D29" s="16">
        <f>'[1]21'!D31</f>
        <v>190</v>
      </c>
      <c r="E29" s="16">
        <f>'[1]21'!E31</f>
        <v>0</v>
      </c>
      <c r="F29" s="15">
        <f t="shared" si="6"/>
        <v>310</v>
      </c>
      <c r="G29" s="15">
        <f>'[1]21'!H31</f>
        <v>120</v>
      </c>
      <c r="H29" s="16">
        <f>'[1]21'!I31</f>
        <v>0</v>
      </c>
      <c r="I29" s="16">
        <f>'[1]21'!J31</f>
        <v>36</v>
      </c>
      <c r="J29" s="16">
        <f>'[1]21'!K31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'[1]21'!B32</f>
        <v>120</v>
      </c>
      <c r="C30" s="16">
        <f>'[1]21'!C32</f>
        <v>0</v>
      </c>
      <c r="D30" s="16">
        <f>'[1]21'!D32</f>
        <v>190</v>
      </c>
      <c r="E30" s="16">
        <f>'[1]21'!E32</f>
        <v>0</v>
      </c>
      <c r="F30" s="15">
        <f t="shared" si="6"/>
        <v>310</v>
      </c>
      <c r="G30" s="15">
        <f>'[1]21'!H32</f>
        <v>120</v>
      </c>
      <c r="H30" s="16">
        <f>'[1]21'!I32</f>
        <v>0</v>
      </c>
      <c r="I30" s="16">
        <f>'[1]21'!J32</f>
        <v>36</v>
      </c>
      <c r="J30" s="16">
        <f>'[1]21'!K32</f>
        <v>0</v>
      </c>
      <c r="K30" s="15">
        <f t="shared" si="4"/>
        <v>156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'[1]21'!B33</f>
        <v>120</v>
      </c>
      <c r="C31" s="16">
        <f>'[1]21'!C33</f>
        <v>0</v>
      </c>
      <c r="D31" s="16">
        <f>'[1]21'!D33</f>
        <v>190</v>
      </c>
      <c r="E31" s="16">
        <f>'[1]21'!E33</f>
        <v>0</v>
      </c>
      <c r="F31" s="15">
        <f t="shared" si="6"/>
        <v>310</v>
      </c>
      <c r="G31" s="15">
        <f>'[1]21'!H33</f>
        <v>120</v>
      </c>
      <c r="H31" s="16">
        <f>'[1]21'!I33</f>
        <v>0</v>
      </c>
      <c r="I31" s="16">
        <f>'[1]21'!J33</f>
        <v>36</v>
      </c>
      <c r="J31" s="16">
        <f>'[1]21'!K33</f>
        <v>0</v>
      </c>
      <c r="K31" s="15">
        <f t="shared" si="4"/>
        <v>156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36</v>
      </c>
      <c r="P31" s="16">
        <f t="shared" si="3"/>
        <v>0</v>
      </c>
      <c r="Q31" s="17">
        <f t="shared" si="5"/>
        <v>156</v>
      </c>
    </row>
    <row r="32" spans="1:17">
      <c r="A32" s="8" t="s">
        <v>74</v>
      </c>
      <c r="B32" s="15">
        <f>'[1]21'!B34</f>
        <v>120</v>
      </c>
      <c r="C32" s="16">
        <f>'[1]21'!C34</f>
        <v>0</v>
      </c>
      <c r="D32" s="16">
        <f>'[1]21'!D34</f>
        <v>190</v>
      </c>
      <c r="E32" s="16">
        <f>'[1]21'!E34</f>
        <v>0</v>
      </c>
      <c r="F32" s="15">
        <f t="shared" si="6"/>
        <v>310</v>
      </c>
      <c r="G32" s="15">
        <f>'[1]21'!H34</f>
        <v>120</v>
      </c>
      <c r="H32" s="16">
        <f>'[1]21'!I34</f>
        <v>0</v>
      </c>
      <c r="I32" s="16">
        <f>'[1]21'!J34</f>
        <v>36</v>
      </c>
      <c r="J32" s="16">
        <f>'[1]21'!K34</f>
        <v>0</v>
      </c>
      <c r="K32" s="15">
        <f t="shared" si="4"/>
        <v>156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36</v>
      </c>
      <c r="P32" s="16">
        <f t="shared" si="3"/>
        <v>0</v>
      </c>
      <c r="Q32" s="17">
        <f t="shared" si="5"/>
        <v>156</v>
      </c>
    </row>
    <row r="33" spans="1:17">
      <c r="A33" s="8" t="s">
        <v>75</v>
      </c>
      <c r="B33" s="15">
        <f>'[1]21'!B35</f>
        <v>120</v>
      </c>
      <c r="C33" s="16">
        <f>'[1]21'!C35</f>
        <v>0</v>
      </c>
      <c r="D33" s="16">
        <f>'[1]21'!D35</f>
        <v>190</v>
      </c>
      <c r="E33" s="16">
        <f>'[1]21'!E35</f>
        <v>0</v>
      </c>
      <c r="F33" s="15">
        <f t="shared" si="6"/>
        <v>310</v>
      </c>
      <c r="G33" s="15">
        <f>'[1]21'!H35</f>
        <v>120</v>
      </c>
      <c r="H33" s="16">
        <f>'[1]21'!I35</f>
        <v>0</v>
      </c>
      <c r="I33" s="16">
        <f>'[1]21'!J35</f>
        <v>36</v>
      </c>
      <c r="J33" s="16">
        <f>'[1]21'!K35</f>
        <v>0</v>
      </c>
      <c r="K33" s="15">
        <f t="shared" si="4"/>
        <v>156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36</v>
      </c>
      <c r="P33" s="16">
        <f t="shared" si="3"/>
        <v>0</v>
      </c>
      <c r="Q33" s="17">
        <f t="shared" si="5"/>
        <v>156</v>
      </c>
    </row>
    <row r="34" spans="1:17">
      <c r="A34" s="8" t="s">
        <v>76</v>
      </c>
      <c r="B34" s="15">
        <f>'[1]21'!B36</f>
        <v>120</v>
      </c>
      <c r="C34" s="16">
        <f>'[1]21'!C36</f>
        <v>0</v>
      </c>
      <c r="D34" s="16">
        <f>'[1]21'!D36</f>
        <v>190</v>
      </c>
      <c r="E34" s="16">
        <f>'[1]21'!E36</f>
        <v>0</v>
      </c>
      <c r="F34" s="15">
        <f t="shared" si="6"/>
        <v>310</v>
      </c>
      <c r="G34" s="15">
        <f>'[1]21'!H36</f>
        <v>120</v>
      </c>
      <c r="H34" s="16">
        <f>'[1]21'!I36</f>
        <v>0</v>
      </c>
      <c r="I34" s="16">
        <f>'[1]21'!J36</f>
        <v>36</v>
      </c>
      <c r="J34" s="16">
        <f>'[1]21'!K36</f>
        <v>0</v>
      </c>
      <c r="K34" s="15">
        <f t="shared" si="4"/>
        <v>156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36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'[1]21'!B37</f>
        <v>120</v>
      </c>
      <c r="C35" s="16">
        <f>'[1]21'!C37</f>
        <v>0</v>
      </c>
      <c r="D35" s="16">
        <f>'[1]21'!D37</f>
        <v>190</v>
      </c>
      <c r="E35" s="16">
        <f>'[1]21'!E37</f>
        <v>0</v>
      </c>
      <c r="F35" s="15">
        <f t="shared" si="6"/>
        <v>310</v>
      </c>
      <c r="G35" s="15">
        <f>'[1]21'!H37</f>
        <v>120</v>
      </c>
      <c r="H35" s="16">
        <f>'[1]21'!I37</f>
        <v>0</v>
      </c>
      <c r="I35" s="16">
        <f>'[1]21'!J37</f>
        <v>36</v>
      </c>
      <c r="J35" s="16">
        <f>'[1]21'!K37</f>
        <v>0</v>
      </c>
      <c r="K35" s="15">
        <f t="shared" si="4"/>
        <v>156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36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156</v>
      </c>
    </row>
    <row r="36" spans="1:17">
      <c r="A36" s="8" t="s">
        <v>78</v>
      </c>
      <c r="B36" s="15">
        <f>'[1]21'!B38</f>
        <v>120</v>
      </c>
      <c r="C36" s="16">
        <f>'[1]21'!C38</f>
        <v>0</v>
      </c>
      <c r="D36" s="16">
        <f>'[1]21'!D38</f>
        <v>190</v>
      </c>
      <c r="E36" s="16">
        <f>'[1]21'!E38</f>
        <v>0</v>
      </c>
      <c r="F36" s="15">
        <f t="shared" si="6"/>
        <v>310</v>
      </c>
      <c r="G36" s="15">
        <f>'[1]21'!H38</f>
        <v>120</v>
      </c>
      <c r="H36" s="16">
        <f>'[1]21'!I38</f>
        <v>0</v>
      </c>
      <c r="I36" s="16">
        <f>'[1]21'!J38</f>
        <v>36</v>
      </c>
      <c r="J36" s="16">
        <f>'[1]21'!K38</f>
        <v>0</v>
      </c>
      <c r="K36" s="15">
        <f t="shared" si="4"/>
        <v>156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36</v>
      </c>
      <c r="P36" s="16">
        <f t="shared" si="10"/>
        <v>0</v>
      </c>
      <c r="Q36" s="17">
        <f t="shared" si="5"/>
        <v>156</v>
      </c>
    </row>
    <row r="37" spans="1:17">
      <c r="A37" s="8" t="s">
        <v>79</v>
      </c>
      <c r="B37" s="15">
        <f>'[1]21'!B39</f>
        <v>120</v>
      </c>
      <c r="C37" s="16">
        <f>'[1]21'!C39</f>
        <v>0</v>
      </c>
      <c r="D37" s="16">
        <f>'[1]21'!D39</f>
        <v>190</v>
      </c>
      <c r="E37" s="16">
        <f>'[1]21'!E39</f>
        <v>0</v>
      </c>
      <c r="F37" s="15">
        <f t="shared" si="6"/>
        <v>310</v>
      </c>
      <c r="G37" s="15">
        <f>'[1]21'!H39</f>
        <v>120</v>
      </c>
      <c r="H37" s="16">
        <f>'[1]21'!I39</f>
        <v>0</v>
      </c>
      <c r="I37" s="16">
        <f>'[1]21'!J39</f>
        <v>36</v>
      </c>
      <c r="J37" s="16">
        <f>'[1]21'!K39</f>
        <v>0</v>
      </c>
      <c r="K37" s="15">
        <f t="shared" si="4"/>
        <v>156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36</v>
      </c>
      <c r="P37" s="16">
        <f t="shared" si="10"/>
        <v>0</v>
      </c>
      <c r="Q37" s="17">
        <f t="shared" si="5"/>
        <v>156</v>
      </c>
    </row>
    <row r="38" spans="1:17">
      <c r="A38" s="8" t="s">
        <v>80</v>
      </c>
      <c r="B38" s="15">
        <f>'[1]21'!B40</f>
        <v>120</v>
      </c>
      <c r="C38" s="16">
        <f>'[1]21'!C40</f>
        <v>0</v>
      </c>
      <c r="D38" s="16">
        <f>'[1]21'!D40</f>
        <v>190</v>
      </c>
      <c r="E38" s="16">
        <f>'[1]21'!E40</f>
        <v>0</v>
      </c>
      <c r="F38" s="15">
        <f t="shared" si="6"/>
        <v>310</v>
      </c>
      <c r="G38" s="15">
        <f>'[1]21'!H40</f>
        <v>120</v>
      </c>
      <c r="H38" s="16">
        <f>'[1]21'!I40</f>
        <v>0</v>
      </c>
      <c r="I38" s="16">
        <f>'[1]21'!J40</f>
        <v>36</v>
      </c>
      <c r="J38" s="16">
        <f>'[1]21'!K40</f>
        <v>0</v>
      </c>
      <c r="K38" s="15">
        <f t="shared" si="4"/>
        <v>156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36</v>
      </c>
      <c r="P38" s="16">
        <f t="shared" si="10"/>
        <v>0</v>
      </c>
      <c r="Q38" s="17">
        <f t="shared" si="5"/>
        <v>156</v>
      </c>
    </row>
    <row r="39" spans="1:17">
      <c r="A39" s="8" t="s">
        <v>81</v>
      </c>
      <c r="B39" s="15">
        <f>'[1]21'!B41</f>
        <v>120</v>
      </c>
      <c r="C39" s="16">
        <f>'[1]21'!C41</f>
        <v>0</v>
      </c>
      <c r="D39" s="16">
        <f>'[1]21'!D41</f>
        <v>190</v>
      </c>
      <c r="E39" s="16">
        <f>'[1]21'!E41</f>
        <v>0</v>
      </c>
      <c r="F39" s="15">
        <f t="shared" si="6"/>
        <v>310</v>
      </c>
      <c r="G39" s="15">
        <f>'[1]21'!H41</f>
        <v>120</v>
      </c>
      <c r="H39" s="16">
        <f>'[1]21'!I41</f>
        <v>0</v>
      </c>
      <c r="I39" s="16">
        <f>'[1]21'!J41</f>
        <v>36</v>
      </c>
      <c r="J39" s="16">
        <f>'[1]21'!K41</f>
        <v>0</v>
      </c>
      <c r="K39" s="15">
        <f t="shared" si="4"/>
        <v>156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36</v>
      </c>
      <c r="P39" s="16">
        <f t="shared" si="10"/>
        <v>0</v>
      </c>
      <c r="Q39" s="17">
        <f t="shared" si="5"/>
        <v>156</v>
      </c>
    </row>
    <row r="40" spans="1:17">
      <c r="A40" s="8" t="s">
        <v>82</v>
      </c>
      <c r="B40" s="15">
        <f>'[1]21'!B42</f>
        <v>120</v>
      </c>
      <c r="C40" s="16">
        <f>'[1]21'!C42</f>
        <v>0</v>
      </c>
      <c r="D40" s="16">
        <f>'[1]21'!D42</f>
        <v>190</v>
      </c>
      <c r="E40" s="16">
        <f>'[1]21'!E42</f>
        <v>0</v>
      </c>
      <c r="F40" s="15">
        <f t="shared" si="6"/>
        <v>310</v>
      </c>
      <c r="G40" s="15">
        <f>'[1]21'!H42</f>
        <v>120</v>
      </c>
      <c r="H40" s="16">
        <f>'[1]21'!I42</f>
        <v>0</v>
      </c>
      <c r="I40" s="16">
        <f>'[1]21'!J42</f>
        <v>36</v>
      </c>
      <c r="J40" s="16">
        <f>'[1]21'!K42</f>
        <v>0</v>
      </c>
      <c r="K40" s="15">
        <f t="shared" si="4"/>
        <v>156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36</v>
      </c>
      <c r="P40" s="16">
        <f t="shared" si="10"/>
        <v>0</v>
      </c>
      <c r="Q40" s="17">
        <f t="shared" si="5"/>
        <v>156</v>
      </c>
    </row>
    <row r="41" spans="1:17">
      <c r="A41" s="8" t="s">
        <v>83</v>
      </c>
      <c r="B41" s="15">
        <f>'[1]21'!B43</f>
        <v>120</v>
      </c>
      <c r="C41" s="16">
        <f>'[1]21'!C43</f>
        <v>0</v>
      </c>
      <c r="D41" s="16">
        <f>'[1]21'!D43</f>
        <v>190</v>
      </c>
      <c r="E41" s="16">
        <f>'[1]21'!E43</f>
        <v>0</v>
      </c>
      <c r="F41" s="15">
        <f t="shared" si="6"/>
        <v>310</v>
      </c>
      <c r="G41" s="15">
        <f>'[1]21'!H43</f>
        <v>120</v>
      </c>
      <c r="H41" s="16">
        <f>'[1]21'!I43</f>
        <v>0</v>
      </c>
      <c r="I41" s="16">
        <f>'[1]21'!J43</f>
        <v>36</v>
      </c>
      <c r="J41" s="16">
        <f>'[1]21'!K43</f>
        <v>0</v>
      </c>
      <c r="K41" s="15">
        <f t="shared" si="4"/>
        <v>156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36</v>
      </c>
      <c r="P41" s="16">
        <f t="shared" si="10"/>
        <v>0</v>
      </c>
      <c r="Q41" s="17">
        <f t="shared" si="5"/>
        <v>156</v>
      </c>
    </row>
    <row r="42" spans="1:17">
      <c r="A42" s="8" t="s">
        <v>84</v>
      </c>
      <c r="B42" s="15">
        <f>'[1]21'!B44</f>
        <v>120</v>
      </c>
      <c r="C42" s="16">
        <f>'[1]21'!C44</f>
        <v>0</v>
      </c>
      <c r="D42" s="16">
        <f>'[1]21'!D44</f>
        <v>190</v>
      </c>
      <c r="E42" s="16">
        <f>'[1]21'!E44</f>
        <v>0</v>
      </c>
      <c r="F42" s="15">
        <f t="shared" si="6"/>
        <v>310</v>
      </c>
      <c r="G42" s="15">
        <f>'[1]21'!H44</f>
        <v>120</v>
      </c>
      <c r="H42" s="16">
        <f>'[1]21'!I44</f>
        <v>0</v>
      </c>
      <c r="I42" s="16">
        <f>'[1]21'!J44</f>
        <v>36</v>
      </c>
      <c r="J42" s="16">
        <f>'[1]21'!K44</f>
        <v>0</v>
      </c>
      <c r="K42" s="15">
        <f t="shared" si="4"/>
        <v>156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36</v>
      </c>
      <c r="P42" s="16">
        <f t="shared" si="10"/>
        <v>0</v>
      </c>
      <c r="Q42" s="17">
        <f t="shared" si="5"/>
        <v>156</v>
      </c>
    </row>
    <row r="43" spans="1:17">
      <c r="A43" s="8" t="s">
        <v>85</v>
      </c>
      <c r="B43" s="15">
        <f>'[1]21'!B45</f>
        <v>120</v>
      </c>
      <c r="C43" s="16">
        <f>'[1]21'!C45</f>
        <v>0</v>
      </c>
      <c r="D43" s="16">
        <f>'[1]21'!D45</f>
        <v>183</v>
      </c>
      <c r="E43" s="16">
        <f>'[1]21'!E45</f>
        <v>0</v>
      </c>
      <c r="F43" s="15">
        <f t="shared" si="6"/>
        <v>303</v>
      </c>
      <c r="G43" s="15">
        <f>'[1]21'!H45</f>
        <v>120</v>
      </c>
      <c r="H43" s="16">
        <f>'[1]21'!I45</f>
        <v>0</v>
      </c>
      <c r="I43" s="16">
        <f>'[1]21'!J45</f>
        <v>36</v>
      </c>
      <c r="J43" s="16">
        <f>'[1]21'!K45</f>
        <v>0</v>
      </c>
      <c r="K43" s="15">
        <f t="shared" si="4"/>
        <v>156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36</v>
      </c>
      <c r="P43" s="16">
        <f t="shared" si="10"/>
        <v>0</v>
      </c>
      <c r="Q43" s="17">
        <f t="shared" si="5"/>
        <v>156</v>
      </c>
    </row>
    <row r="44" spans="1:17">
      <c r="A44" s="8" t="s">
        <v>86</v>
      </c>
      <c r="B44" s="15">
        <f>'[1]21'!B46</f>
        <v>120</v>
      </c>
      <c r="C44" s="16">
        <f>'[1]21'!C46</f>
        <v>0</v>
      </c>
      <c r="D44" s="16">
        <f>'[1]21'!D46</f>
        <v>183</v>
      </c>
      <c r="E44" s="16">
        <f>'[1]21'!E46</f>
        <v>0</v>
      </c>
      <c r="F44" s="15">
        <f t="shared" si="6"/>
        <v>303</v>
      </c>
      <c r="G44" s="15">
        <f>'[1]21'!H46</f>
        <v>120</v>
      </c>
      <c r="H44" s="16">
        <f>'[1]21'!I46</f>
        <v>0</v>
      </c>
      <c r="I44" s="16">
        <f>'[1]21'!J46</f>
        <v>36</v>
      </c>
      <c r="J44" s="16">
        <f>'[1]21'!K46</f>
        <v>0</v>
      </c>
      <c r="K44" s="15">
        <f t="shared" si="4"/>
        <v>156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36</v>
      </c>
      <c r="P44" s="16">
        <f t="shared" si="10"/>
        <v>0</v>
      </c>
      <c r="Q44" s="17">
        <f t="shared" si="5"/>
        <v>156</v>
      </c>
    </row>
    <row r="45" spans="1:17">
      <c r="A45" s="8" t="s">
        <v>87</v>
      </c>
      <c r="B45" s="15">
        <f>'[1]21'!B47</f>
        <v>120</v>
      </c>
      <c r="C45" s="16">
        <f>'[1]21'!C47</f>
        <v>0</v>
      </c>
      <c r="D45" s="16">
        <f>'[1]21'!D47</f>
        <v>183</v>
      </c>
      <c r="E45" s="16">
        <f>'[1]21'!E47</f>
        <v>0</v>
      </c>
      <c r="F45" s="15">
        <f t="shared" si="6"/>
        <v>303</v>
      </c>
      <c r="G45" s="15">
        <f>'[1]21'!H47</f>
        <v>120</v>
      </c>
      <c r="H45" s="16">
        <f>'[1]21'!I47</f>
        <v>0</v>
      </c>
      <c r="I45" s="16">
        <f>'[1]21'!J47</f>
        <v>36</v>
      </c>
      <c r="J45" s="16">
        <f>'[1]21'!K47</f>
        <v>0</v>
      </c>
      <c r="K45" s="15">
        <f t="shared" si="4"/>
        <v>156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36</v>
      </c>
      <c r="P45" s="16">
        <f t="shared" si="10"/>
        <v>0</v>
      </c>
      <c r="Q45" s="17">
        <f t="shared" si="5"/>
        <v>156</v>
      </c>
    </row>
    <row r="46" spans="1:17">
      <c r="A46" s="8" t="s">
        <v>88</v>
      </c>
      <c r="B46" s="15">
        <f>'[1]21'!B48</f>
        <v>120</v>
      </c>
      <c r="C46" s="16">
        <f>'[1]21'!C48</f>
        <v>0</v>
      </c>
      <c r="D46" s="16">
        <f>'[1]21'!D48</f>
        <v>183</v>
      </c>
      <c r="E46" s="16">
        <f>'[1]21'!E48</f>
        <v>0</v>
      </c>
      <c r="F46" s="15">
        <f t="shared" si="6"/>
        <v>303</v>
      </c>
      <c r="G46" s="15">
        <f>'[1]21'!H48</f>
        <v>120</v>
      </c>
      <c r="H46" s="16">
        <f>'[1]21'!I48</f>
        <v>0</v>
      </c>
      <c r="I46" s="16">
        <f>'[1]21'!J48</f>
        <v>36</v>
      </c>
      <c r="J46" s="16">
        <f>'[1]21'!K48</f>
        <v>0</v>
      </c>
      <c r="K46" s="15">
        <f t="shared" si="4"/>
        <v>156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36</v>
      </c>
      <c r="P46" s="16">
        <f t="shared" si="10"/>
        <v>0</v>
      </c>
      <c r="Q46" s="17">
        <f t="shared" si="5"/>
        <v>156</v>
      </c>
    </row>
    <row r="47" spans="1:17">
      <c r="A47" s="8" t="s">
        <v>89</v>
      </c>
      <c r="B47" s="15">
        <f>'[1]21'!B49</f>
        <v>120</v>
      </c>
      <c r="C47" s="16">
        <f>'[1]21'!C49</f>
        <v>0</v>
      </c>
      <c r="D47" s="16">
        <f>'[1]21'!D49</f>
        <v>183</v>
      </c>
      <c r="E47" s="16">
        <f>'[1]21'!E49</f>
        <v>0</v>
      </c>
      <c r="F47" s="15">
        <f t="shared" si="6"/>
        <v>303</v>
      </c>
      <c r="G47" s="15">
        <f>'[1]21'!H49</f>
        <v>120</v>
      </c>
      <c r="H47" s="16">
        <f>'[1]21'!I49</f>
        <v>0</v>
      </c>
      <c r="I47" s="16">
        <f>'[1]21'!J49</f>
        <v>36</v>
      </c>
      <c r="J47" s="16">
        <f>'[1]21'!K49</f>
        <v>0</v>
      </c>
      <c r="K47" s="15">
        <f t="shared" si="4"/>
        <v>156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36</v>
      </c>
      <c r="P47" s="16">
        <f t="shared" si="10"/>
        <v>0</v>
      </c>
      <c r="Q47" s="17">
        <f t="shared" si="5"/>
        <v>156</v>
      </c>
    </row>
    <row r="48" spans="1:17">
      <c r="A48" s="8" t="s">
        <v>90</v>
      </c>
      <c r="B48" s="15">
        <f>'[1]21'!B50</f>
        <v>120</v>
      </c>
      <c r="C48" s="16">
        <f>'[1]21'!C50</f>
        <v>0</v>
      </c>
      <c r="D48" s="16">
        <f>'[1]21'!D50</f>
        <v>183</v>
      </c>
      <c r="E48" s="16">
        <f>'[1]21'!E50</f>
        <v>0</v>
      </c>
      <c r="F48" s="15">
        <f t="shared" si="6"/>
        <v>303</v>
      </c>
      <c r="G48" s="15">
        <f>'[1]21'!H50</f>
        <v>120</v>
      </c>
      <c r="H48" s="16">
        <f>'[1]21'!I50</f>
        <v>0</v>
      </c>
      <c r="I48" s="16">
        <f>'[1]21'!J50</f>
        <v>36</v>
      </c>
      <c r="J48" s="16">
        <f>'[1]21'!K50</f>
        <v>0</v>
      </c>
      <c r="K48" s="15">
        <f t="shared" si="4"/>
        <v>156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36</v>
      </c>
      <c r="P48" s="16">
        <f t="shared" si="10"/>
        <v>0</v>
      </c>
      <c r="Q48" s="17">
        <f t="shared" si="5"/>
        <v>156</v>
      </c>
    </row>
    <row r="49" spans="1:17">
      <c r="A49" s="8" t="s">
        <v>91</v>
      </c>
      <c r="B49" s="15">
        <f>'[1]21'!B51</f>
        <v>120</v>
      </c>
      <c r="C49" s="16">
        <f>'[1]21'!C51</f>
        <v>0</v>
      </c>
      <c r="D49" s="16">
        <f>'[1]21'!D51</f>
        <v>183</v>
      </c>
      <c r="E49" s="16">
        <f>'[1]21'!E51</f>
        <v>0</v>
      </c>
      <c r="F49" s="15">
        <f t="shared" si="6"/>
        <v>303</v>
      </c>
      <c r="G49" s="15">
        <f>'[1]21'!H51</f>
        <v>120</v>
      </c>
      <c r="H49" s="16">
        <f>'[1]21'!I51</f>
        <v>0</v>
      </c>
      <c r="I49" s="16">
        <f>'[1]21'!J51</f>
        <v>36</v>
      </c>
      <c r="J49" s="16">
        <f>'[1]21'!K51</f>
        <v>0</v>
      </c>
      <c r="K49" s="15">
        <f t="shared" si="4"/>
        <v>156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36</v>
      </c>
      <c r="P49" s="16">
        <f t="shared" si="10"/>
        <v>0</v>
      </c>
      <c r="Q49" s="17">
        <f t="shared" si="5"/>
        <v>156</v>
      </c>
    </row>
    <row r="50" spans="1:17">
      <c r="A50" s="8" t="s">
        <v>92</v>
      </c>
      <c r="B50" s="15">
        <f>'[1]21'!B52</f>
        <v>120</v>
      </c>
      <c r="C50" s="16">
        <f>'[1]21'!C52</f>
        <v>0</v>
      </c>
      <c r="D50" s="16">
        <f>'[1]21'!D52</f>
        <v>183</v>
      </c>
      <c r="E50" s="16">
        <f>'[1]21'!E52</f>
        <v>0</v>
      </c>
      <c r="F50" s="15">
        <f t="shared" si="6"/>
        <v>303</v>
      </c>
      <c r="G50" s="15">
        <f>'[1]21'!H52</f>
        <v>120</v>
      </c>
      <c r="H50" s="16">
        <f>'[1]21'!I52</f>
        <v>0</v>
      </c>
      <c r="I50" s="16">
        <f>'[1]21'!J52</f>
        <v>36</v>
      </c>
      <c r="J50" s="16">
        <f>'[1]21'!K52</f>
        <v>0</v>
      </c>
      <c r="K50" s="15">
        <f t="shared" si="4"/>
        <v>156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36</v>
      </c>
      <c r="P50" s="16">
        <f t="shared" si="10"/>
        <v>0</v>
      </c>
      <c r="Q50" s="17">
        <f t="shared" si="5"/>
        <v>156</v>
      </c>
    </row>
    <row r="51" spans="1:17">
      <c r="A51" s="8" t="s">
        <v>93</v>
      </c>
      <c r="B51" s="15">
        <f>'[1]21'!B53</f>
        <v>120</v>
      </c>
      <c r="C51" s="16">
        <f>'[1]21'!C53</f>
        <v>0</v>
      </c>
      <c r="D51" s="16">
        <f>'[1]21'!D53</f>
        <v>183</v>
      </c>
      <c r="E51" s="16">
        <f>'[1]21'!E53</f>
        <v>0</v>
      </c>
      <c r="F51" s="15">
        <f t="shared" si="6"/>
        <v>303</v>
      </c>
      <c r="G51" s="15">
        <f>'[1]21'!H53</f>
        <v>120</v>
      </c>
      <c r="H51" s="16">
        <f>'[1]21'!I53</f>
        <v>0</v>
      </c>
      <c r="I51" s="16">
        <f>'[1]21'!J53</f>
        <v>36</v>
      </c>
      <c r="J51" s="16">
        <f>'[1]21'!K53</f>
        <v>0</v>
      </c>
      <c r="K51" s="15">
        <f t="shared" si="4"/>
        <v>156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36</v>
      </c>
      <c r="P51" s="16">
        <f t="shared" si="10"/>
        <v>0</v>
      </c>
      <c r="Q51" s="17">
        <f t="shared" si="5"/>
        <v>156</v>
      </c>
    </row>
    <row r="52" spans="1:17">
      <c r="A52" s="8" t="s">
        <v>94</v>
      </c>
      <c r="B52" s="15">
        <f>'[1]21'!B54</f>
        <v>120</v>
      </c>
      <c r="C52" s="16">
        <f>'[1]21'!C54</f>
        <v>0</v>
      </c>
      <c r="D52" s="16">
        <f>'[1]21'!D54</f>
        <v>183</v>
      </c>
      <c r="E52" s="16">
        <f>'[1]21'!E54</f>
        <v>0</v>
      </c>
      <c r="F52" s="15">
        <f t="shared" si="6"/>
        <v>303</v>
      </c>
      <c r="G52" s="15">
        <f>'[1]21'!H54</f>
        <v>120</v>
      </c>
      <c r="H52" s="16">
        <f>'[1]21'!I54</f>
        <v>0</v>
      </c>
      <c r="I52" s="16">
        <f>'[1]21'!J54</f>
        <v>36</v>
      </c>
      <c r="J52" s="16">
        <f>'[1]21'!K54</f>
        <v>0</v>
      </c>
      <c r="K52" s="15">
        <f t="shared" si="4"/>
        <v>156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36</v>
      </c>
      <c r="P52" s="16">
        <f t="shared" si="10"/>
        <v>0</v>
      </c>
      <c r="Q52" s="17">
        <f t="shared" si="5"/>
        <v>156</v>
      </c>
    </row>
    <row r="53" spans="1:17">
      <c r="A53" s="8" t="s">
        <v>95</v>
      </c>
      <c r="B53" s="15">
        <f>'[1]21'!B55</f>
        <v>120</v>
      </c>
      <c r="C53" s="16">
        <f>'[1]21'!C55</f>
        <v>0</v>
      </c>
      <c r="D53" s="16">
        <f>'[1]21'!D55</f>
        <v>183</v>
      </c>
      <c r="E53" s="16">
        <f>'[1]21'!E55</f>
        <v>0</v>
      </c>
      <c r="F53" s="15">
        <f t="shared" si="6"/>
        <v>303</v>
      </c>
      <c r="G53" s="15">
        <f>'[1]21'!H55</f>
        <v>120</v>
      </c>
      <c r="H53" s="16">
        <f>'[1]21'!I55</f>
        <v>0</v>
      </c>
      <c r="I53" s="16">
        <f>'[1]21'!J55</f>
        <v>36</v>
      </c>
      <c r="J53" s="16">
        <f>'[1]21'!K55</f>
        <v>0</v>
      </c>
      <c r="K53" s="15">
        <f t="shared" si="4"/>
        <v>156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36</v>
      </c>
      <c r="P53" s="16">
        <f t="shared" si="10"/>
        <v>0</v>
      </c>
      <c r="Q53" s="17">
        <f t="shared" si="5"/>
        <v>156</v>
      </c>
    </row>
    <row r="54" spans="1:17">
      <c r="A54" s="8" t="s">
        <v>96</v>
      </c>
      <c r="B54" s="15">
        <f>'[1]21'!B56</f>
        <v>120</v>
      </c>
      <c r="C54" s="16">
        <f>'[1]21'!C56</f>
        <v>0</v>
      </c>
      <c r="D54" s="16">
        <f>'[1]21'!D56</f>
        <v>183</v>
      </c>
      <c r="E54" s="16">
        <f>'[1]21'!E56</f>
        <v>0</v>
      </c>
      <c r="F54" s="15">
        <f t="shared" si="6"/>
        <v>303</v>
      </c>
      <c r="G54" s="15">
        <f>'[1]21'!H56</f>
        <v>120</v>
      </c>
      <c r="H54" s="16">
        <f>'[1]21'!I56</f>
        <v>0</v>
      </c>
      <c r="I54" s="16">
        <f>'[1]21'!J56</f>
        <v>36</v>
      </c>
      <c r="J54" s="16">
        <f>'[1]21'!K56</f>
        <v>0</v>
      </c>
      <c r="K54" s="15">
        <f t="shared" si="4"/>
        <v>156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36</v>
      </c>
      <c r="P54" s="16">
        <f t="shared" si="10"/>
        <v>0</v>
      </c>
      <c r="Q54" s="17">
        <f t="shared" si="5"/>
        <v>156</v>
      </c>
    </row>
    <row r="55" spans="1:17">
      <c r="A55" s="8" t="s">
        <v>97</v>
      </c>
      <c r="B55" s="15">
        <f>'[1]21'!B57</f>
        <v>120</v>
      </c>
      <c r="C55" s="16">
        <f>'[1]21'!C57</f>
        <v>0</v>
      </c>
      <c r="D55" s="16">
        <f>'[1]21'!D57</f>
        <v>183</v>
      </c>
      <c r="E55" s="16">
        <f>'[1]21'!E57</f>
        <v>0</v>
      </c>
      <c r="F55" s="15">
        <f t="shared" si="6"/>
        <v>303</v>
      </c>
      <c r="G55" s="15">
        <f>'[1]21'!H57</f>
        <v>120</v>
      </c>
      <c r="H55" s="16">
        <f>'[1]21'!I57</f>
        <v>0</v>
      </c>
      <c r="I55" s="16">
        <f>'[1]21'!J57</f>
        <v>32</v>
      </c>
      <c r="J55" s="16">
        <f>'[1]21'!K57</f>
        <v>0</v>
      </c>
      <c r="K55" s="15">
        <f t="shared" si="4"/>
        <v>152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32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'[1]21'!B58</f>
        <v>120</v>
      </c>
      <c r="C56" s="16">
        <f>'[1]21'!C58</f>
        <v>0</v>
      </c>
      <c r="D56" s="16">
        <f>'[1]21'!D58</f>
        <v>183</v>
      </c>
      <c r="E56" s="16">
        <f>'[1]21'!E58</f>
        <v>0</v>
      </c>
      <c r="F56" s="15">
        <f t="shared" si="6"/>
        <v>303</v>
      </c>
      <c r="G56" s="15">
        <f>'[1]21'!H58</f>
        <v>120</v>
      </c>
      <c r="H56" s="16">
        <f>'[1]21'!I58</f>
        <v>0</v>
      </c>
      <c r="I56" s="16">
        <f>'[1]21'!J58</f>
        <v>32</v>
      </c>
      <c r="J56" s="16">
        <f>'[1]21'!K58</f>
        <v>0</v>
      </c>
      <c r="K56" s="15">
        <f t="shared" si="4"/>
        <v>152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32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'[1]21'!B59</f>
        <v>120</v>
      </c>
      <c r="C57" s="16">
        <f>'[1]21'!C59</f>
        <v>0</v>
      </c>
      <c r="D57" s="16">
        <f>'[1]21'!D59</f>
        <v>183</v>
      </c>
      <c r="E57" s="16">
        <f>'[1]21'!E59</f>
        <v>0</v>
      </c>
      <c r="F57" s="15">
        <f t="shared" si="6"/>
        <v>303</v>
      </c>
      <c r="G57" s="15">
        <f>'[1]21'!H59</f>
        <v>120</v>
      </c>
      <c r="H57" s="16">
        <f>'[1]21'!I59</f>
        <v>0</v>
      </c>
      <c r="I57" s="16">
        <f>'[1]21'!J59</f>
        <v>32</v>
      </c>
      <c r="J57" s="16">
        <f>'[1]21'!K59</f>
        <v>0</v>
      </c>
      <c r="K57" s="15">
        <f t="shared" si="4"/>
        <v>152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32</v>
      </c>
      <c r="P57" s="16">
        <f t="shared" si="10"/>
        <v>0</v>
      </c>
      <c r="Q57" s="17">
        <f t="shared" si="5"/>
        <v>152</v>
      </c>
    </row>
    <row r="58" spans="1:17">
      <c r="A58" s="8" t="s">
        <v>100</v>
      </c>
      <c r="B58" s="15">
        <f>'[1]21'!B60</f>
        <v>120</v>
      </c>
      <c r="C58" s="16">
        <f>'[1]21'!C60</f>
        <v>0</v>
      </c>
      <c r="D58" s="16">
        <f>'[1]21'!D60</f>
        <v>183</v>
      </c>
      <c r="E58" s="16">
        <f>'[1]21'!E60</f>
        <v>0</v>
      </c>
      <c r="F58" s="15">
        <f t="shared" si="6"/>
        <v>303</v>
      </c>
      <c r="G58" s="15">
        <f>'[1]21'!H60</f>
        <v>120</v>
      </c>
      <c r="H58" s="16">
        <f>'[1]21'!I60</f>
        <v>0</v>
      </c>
      <c r="I58" s="16">
        <f>'[1]21'!J60</f>
        <v>32</v>
      </c>
      <c r="J58" s="16">
        <f>'[1]21'!K60</f>
        <v>0</v>
      </c>
      <c r="K58" s="15">
        <f t="shared" si="4"/>
        <v>152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32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'[1]21'!B61</f>
        <v>120</v>
      </c>
      <c r="C59" s="16">
        <f>'[1]21'!C61</f>
        <v>0</v>
      </c>
      <c r="D59" s="16">
        <f>'[1]21'!D61</f>
        <v>183</v>
      </c>
      <c r="E59" s="16">
        <f>'[1]21'!E61</f>
        <v>0</v>
      </c>
      <c r="F59" s="15">
        <f t="shared" si="6"/>
        <v>303</v>
      </c>
      <c r="G59" s="15">
        <f>'[1]21'!H61</f>
        <v>120</v>
      </c>
      <c r="H59" s="16">
        <f>'[1]21'!I61</f>
        <v>0</v>
      </c>
      <c r="I59" s="16">
        <f>'[1]21'!J61</f>
        <v>32</v>
      </c>
      <c r="J59" s="16">
        <f>'[1]21'!K61</f>
        <v>0</v>
      </c>
      <c r="K59" s="15">
        <f t="shared" si="4"/>
        <v>152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32</v>
      </c>
      <c r="P59" s="16">
        <f t="shared" si="10"/>
        <v>0</v>
      </c>
      <c r="Q59" s="17">
        <f t="shared" si="5"/>
        <v>152</v>
      </c>
    </row>
    <row r="60" spans="1:17">
      <c r="A60" s="8" t="s">
        <v>102</v>
      </c>
      <c r="B60" s="15">
        <f>'[1]21'!B62</f>
        <v>120</v>
      </c>
      <c r="C60" s="16">
        <f>'[1]21'!C62</f>
        <v>0</v>
      </c>
      <c r="D60" s="16">
        <f>'[1]21'!D62</f>
        <v>183</v>
      </c>
      <c r="E60" s="16">
        <f>'[1]21'!E62</f>
        <v>0</v>
      </c>
      <c r="F60" s="15">
        <f t="shared" si="6"/>
        <v>303</v>
      </c>
      <c r="G60" s="15">
        <f>'[1]21'!H62</f>
        <v>120</v>
      </c>
      <c r="H60" s="16">
        <f>'[1]21'!I62</f>
        <v>0</v>
      </c>
      <c r="I60" s="16">
        <f>'[1]21'!J62</f>
        <v>32</v>
      </c>
      <c r="J60" s="16">
        <f>'[1]21'!K62</f>
        <v>0</v>
      </c>
      <c r="K60" s="15">
        <f t="shared" si="4"/>
        <v>152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32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'[1]21'!B63</f>
        <v>120</v>
      </c>
      <c r="C61" s="16">
        <f>'[1]21'!C63</f>
        <v>0</v>
      </c>
      <c r="D61" s="16">
        <f>'[1]21'!D63</f>
        <v>183</v>
      </c>
      <c r="E61" s="16">
        <f>'[1]21'!E63</f>
        <v>0</v>
      </c>
      <c r="F61" s="15">
        <f t="shared" si="6"/>
        <v>303</v>
      </c>
      <c r="G61" s="15">
        <f>'[1]21'!H63</f>
        <v>120</v>
      </c>
      <c r="H61" s="16">
        <f>'[1]21'!I63</f>
        <v>0</v>
      </c>
      <c r="I61" s="16">
        <f>'[1]21'!J63</f>
        <v>32</v>
      </c>
      <c r="J61" s="16">
        <f>'[1]21'!K63</f>
        <v>0</v>
      </c>
      <c r="K61" s="15">
        <f t="shared" si="4"/>
        <v>152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32</v>
      </c>
      <c r="P61" s="16">
        <f t="shared" si="10"/>
        <v>0</v>
      </c>
      <c r="Q61" s="17">
        <f t="shared" si="5"/>
        <v>152</v>
      </c>
    </row>
    <row r="62" spans="1:17">
      <c r="A62" s="8" t="s">
        <v>104</v>
      </c>
      <c r="B62" s="15">
        <f>'[1]21'!B64</f>
        <v>120</v>
      </c>
      <c r="C62" s="16">
        <f>'[1]21'!C64</f>
        <v>0</v>
      </c>
      <c r="D62" s="16">
        <f>'[1]21'!D64</f>
        <v>183</v>
      </c>
      <c r="E62" s="16">
        <f>'[1]21'!E64</f>
        <v>0</v>
      </c>
      <c r="F62" s="15">
        <f t="shared" si="6"/>
        <v>303</v>
      </c>
      <c r="G62" s="15">
        <f>'[1]21'!H64</f>
        <v>120</v>
      </c>
      <c r="H62" s="16">
        <f>'[1]21'!I64</f>
        <v>0</v>
      </c>
      <c r="I62" s="16">
        <f>'[1]21'!J64</f>
        <v>32</v>
      </c>
      <c r="J62" s="16">
        <f>'[1]21'!K64</f>
        <v>0</v>
      </c>
      <c r="K62" s="15">
        <f t="shared" si="4"/>
        <v>152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32</v>
      </c>
      <c r="P62" s="16">
        <f t="shared" si="10"/>
        <v>0</v>
      </c>
      <c r="Q62" s="17">
        <f t="shared" si="5"/>
        <v>152</v>
      </c>
    </row>
    <row r="63" spans="1:17">
      <c r="A63" s="8" t="s">
        <v>105</v>
      </c>
      <c r="B63" s="15">
        <f>'[1]21'!B65</f>
        <v>120</v>
      </c>
      <c r="C63" s="16">
        <f>'[1]21'!C65</f>
        <v>0</v>
      </c>
      <c r="D63" s="16">
        <f>'[1]21'!D65</f>
        <v>183</v>
      </c>
      <c r="E63" s="16">
        <f>'[1]21'!E65</f>
        <v>0</v>
      </c>
      <c r="F63" s="15">
        <f t="shared" si="6"/>
        <v>303</v>
      </c>
      <c r="G63" s="15">
        <f>'[1]21'!H65</f>
        <v>120</v>
      </c>
      <c r="H63" s="16">
        <f>'[1]21'!I65</f>
        <v>0</v>
      </c>
      <c r="I63" s="16">
        <f>'[1]21'!J65</f>
        <v>32</v>
      </c>
      <c r="J63" s="16">
        <f>'[1]21'!K65</f>
        <v>0</v>
      </c>
      <c r="K63" s="15">
        <f t="shared" si="4"/>
        <v>152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32</v>
      </c>
      <c r="P63" s="16">
        <f t="shared" si="10"/>
        <v>0</v>
      </c>
      <c r="Q63" s="17">
        <f t="shared" si="5"/>
        <v>152</v>
      </c>
    </row>
    <row r="64" spans="1:17">
      <c r="A64" s="8" t="s">
        <v>106</v>
      </c>
      <c r="B64" s="15">
        <f>'[1]21'!B66</f>
        <v>120</v>
      </c>
      <c r="C64" s="16">
        <f>'[1]21'!C66</f>
        <v>0</v>
      </c>
      <c r="D64" s="16">
        <f>'[1]21'!D66</f>
        <v>183</v>
      </c>
      <c r="E64" s="16">
        <f>'[1]21'!E66</f>
        <v>0</v>
      </c>
      <c r="F64" s="15">
        <f t="shared" si="6"/>
        <v>303</v>
      </c>
      <c r="G64" s="15">
        <f>'[1]21'!H66</f>
        <v>120</v>
      </c>
      <c r="H64" s="16">
        <f>'[1]21'!I66</f>
        <v>0</v>
      </c>
      <c r="I64" s="16">
        <f>'[1]21'!J66</f>
        <v>32</v>
      </c>
      <c r="J64" s="16">
        <f>'[1]21'!K66</f>
        <v>0</v>
      </c>
      <c r="K64" s="15">
        <f t="shared" si="4"/>
        <v>152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32</v>
      </c>
      <c r="P64" s="16">
        <f t="shared" si="10"/>
        <v>0</v>
      </c>
      <c r="Q64" s="17">
        <f t="shared" si="5"/>
        <v>152</v>
      </c>
    </row>
    <row r="65" spans="1:19">
      <c r="A65" s="8" t="s">
        <v>107</v>
      </c>
      <c r="B65" s="15">
        <f>'[1]21'!B67</f>
        <v>120</v>
      </c>
      <c r="C65" s="16">
        <f>'[1]21'!C67</f>
        <v>0</v>
      </c>
      <c r="D65" s="16">
        <f>'[1]21'!D67</f>
        <v>183</v>
      </c>
      <c r="E65" s="16">
        <f>'[1]21'!E67</f>
        <v>0</v>
      </c>
      <c r="F65" s="15">
        <f t="shared" si="6"/>
        <v>303</v>
      </c>
      <c r="G65" s="15">
        <f>'[1]21'!H67</f>
        <v>120</v>
      </c>
      <c r="H65" s="16">
        <f>'[1]21'!I67</f>
        <v>0</v>
      </c>
      <c r="I65" s="16">
        <f>'[1]21'!J67</f>
        <v>32</v>
      </c>
      <c r="J65" s="16">
        <f>'[1]21'!K67</f>
        <v>0</v>
      </c>
      <c r="K65" s="15">
        <f t="shared" si="4"/>
        <v>152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32</v>
      </c>
      <c r="P65" s="16">
        <f t="shared" si="10"/>
        <v>0</v>
      </c>
      <c r="Q65" s="17">
        <f t="shared" si="5"/>
        <v>152</v>
      </c>
    </row>
    <row r="66" spans="1:19">
      <c r="A66" s="8" t="s">
        <v>108</v>
      </c>
      <c r="B66" s="15">
        <f>'[1]21'!B68</f>
        <v>120</v>
      </c>
      <c r="C66" s="16">
        <f>'[1]21'!C68</f>
        <v>0</v>
      </c>
      <c r="D66" s="16">
        <f>'[1]21'!D68</f>
        <v>183</v>
      </c>
      <c r="E66" s="16">
        <f>'[1]21'!E68</f>
        <v>0</v>
      </c>
      <c r="F66" s="15">
        <f t="shared" si="6"/>
        <v>303</v>
      </c>
      <c r="G66" s="15">
        <f>'[1]21'!H68</f>
        <v>120</v>
      </c>
      <c r="H66" s="16">
        <f>'[1]21'!I68</f>
        <v>0</v>
      </c>
      <c r="I66" s="16">
        <f>'[1]21'!J68</f>
        <v>32</v>
      </c>
      <c r="J66" s="16">
        <f>'[1]21'!K68</f>
        <v>0</v>
      </c>
      <c r="K66" s="15">
        <f t="shared" si="4"/>
        <v>152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32</v>
      </c>
      <c r="P66" s="16">
        <f t="shared" si="10"/>
        <v>0</v>
      </c>
      <c r="Q66" s="17">
        <f t="shared" si="5"/>
        <v>152</v>
      </c>
    </row>
    <row r="67" spans="1:19">
      <c r="A67" s="8" t="s">
        <v>109</v>
      </c>
      <c r="B67" s="15">
        <f>'[1]21'!B69</f>
        <v>120</v>
      </c>
      <c r="C67" s="16">
        <f>'[1]21'!C69</f>
        <v>0</v>
      </c>
      <c r="D67" s="16">
        <f>'[1]21'!D69</f>
        <v>183</v>
      </c>
      <c r="E67" s="16">
        <f>'[1]21'!E69</f>
        <v>0</v>
      </c>
      <c r="F67" s="15">
        <f t="shared" si="6"/>
        <v>303</v>
      </c>
      <c r="G67" s="15">
        <f>'[1]21'!H69</f>
        <v>120</v>
      </c>
      <c r="H67" s="16">
        <f>'[1]21'!I69</f>
        <v>0</v>
      </c>
      <c r="I67" s="16">
        <f>'[1]21'!J69</f>
        <v>32</v>
      </c>
      <c r="J67" s="16">
        <f>'[1]21'!K69</f>
        <v>0</v>
      </c>
      <c r="K67" s="15">
        <f t="shared" si="4"/>
        <v>152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32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152</v>
      </c>
    </row>
    <row r="68" spans="1:19">
      <c r="A68" s="8" t="s">
        <v>110</v>
      </c>
      <c r="B68" s="15">
        <f>'[1]21'!B70</f>
        <v>120</v>
      </c>
      <c r="C68" s="16">
        <f>'[1]21'!C70</f>
        <v>0</v>
      </c>
      <c r="D68" s="16">
        <f>'[1]21'!D70</f>
        <v>183</v>
      </c>
      <c r="E68" s="16">
        <f>'[1]21'!E70</f>
        <v>0</v>
      </c>
      <c r="F68" s="15">
        <f t="shared" si="6"/>
        <v>303</v>
      </c>
      <c r="G68" s="15">
        <f>'[1]21'!H70</f>
        <v>120</v>
      </c>
      <c r="H68" s="16">
        <f>'[1]21'!I70</f>
        <v>0</v>
      </c>
      <c r="I68" s="16">
        <f>'[1]21'!J70</f>
        <v>32</v>
      </c>
      <c r="J68" s="16">
        <f>'[1]21'!K70</f>
        <v>0</v>
      </c>
      <c r="K68" s="15">
        <f t="shared" ref="K68:K98" si="15">SUM(G68:J68)</f>
        <v>152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32</v>
      </c>
      <c r="P68" s="16">
        <f t="shared" si="14"/>
        <v>0</v>
      </c>
      <c r="Q68" s="17">
        <f t="shared" ref="Q68:Q98" si="16">SUM(M68:P68)</f>
        <v>152</v>
      </c>
    </row>
    <row r="69" spans="1:19">
      <c r="A69" s="8" t="s">
        <v>111</v>
      </c>
      <c r="B69" s="15">
        <f>'[1]21'!B71</f>
        <v>120</v>
      </c>
      <c r="C69" s="16">
        <f>'[1]21'!C71</f>
        <v>0</v>
      </c>
      <c r="D69" s="16">
        <f>'[1]21'!D71</f>
        <v>183</v>
      </c>
      <c r="E69" s="16">
        <f>'[1]21'!E71</f>
        <v>0</v>
      </c>
      <c r="F69" s="15">
        <f t="shared" ref="F69:F98" si="17">SUM(B69:E69)</f>
        <v>303</v>
      </c>
      <c r="G69" s="15">
        <f>'[1]21'!H71</f>
        <v>120</v>
      </c>
      <c r="H69" s="16">
        <f>'[1]21'!I71</f>
        <v>0</v>
      </c>
      <c r="I69" s="16">
        <f>'[1]21'!J71</f>
        <v>32</v>
      </c>
      <c r="J69" s="16">
        <f>'[1]21'!K71</f>
        <v>0</v>
      </c>
      <c r="K69" s="15">
        <f t="shared" si="15"/>
        <v>152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32</v>
      </c>
      <c r="P69" s="16">
        <f t="shared" si="14"/>
        <v>0</v>
      </c>
      <c r="Q69" s="17">
        <f t="shared" si="16"/>
        <v>152</v>
      </c>
      <c r="S69">
        <f>96*4</f>
        <v>384</v>
      </c>
    </row>
    <row r="70" spans="1:19">
      <c r="A70" s="8" t="s">
        <v>112</v>
      </c>
      <c r="B70" s="15">
        <f>'[1]21'!B72</f>
        <v>120</v>
      </c>
      <c r="C70" s="16">
        <f>'[1]21'!C72</f>
        <v>0</v>
      </c>
      <c r="D70" s="16">
        <f>'[1]21'!D72</f>
        <v>183</v>
      </c>
      <c r="E70" s="16">
        <f>'[1]21'!E72</f>
        <v>0</v>
      </c>
      <c r="F70" s="15">
        <f t="shared" si="17"/>
        <v>303</v>
      </c>
      <c r="G70" s="15">
        <f>'[1]21'!H72</f>
        <v>120</v>
      </c>
      <c r="H70" s="16">
        <f>'[1]21'!I72</f>
        <v>0</v>
      </c>
      <c r="I70" s="16">
        <f>'[1]21'!J72</f>
        <v>32</v>
      </c>
      <c r="J70" s="16">
        <f>'[1]21'!K72</f>
        <v>0</v>
      </c>
      <c r="K70" s="15">
        <f t="shared" si="15"/>
        <v>152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32</v>
      </c>
      <c r="P70" s="16">
        <f t="shared" si="14"/>
        <v>0</v>
      </c>
      <c r="Q70" s="17">
        <f t="shared" si="16"/>
        <v>152</v>
      </c>
    </row>
    <row r="71" spans="1:19">
      <c r="A71" s="8" t="s">
        <v>113</v>
      </c>
      <c r="B71" s="15">
        <f>'[1]21'!B73</f>
        <v>120</v>
      </c>
      <c r="C71" s="16">
        <f>'[1]21'!C73</f>
        <v>0</v>
      </c>
      <c r="D71" s="16">
        <f>'[1]21'!D73</f>
        <v>187</v>
      </c>
      <c r="E71" s="16">
        <f>'[1]21'!E73</f>
        <v>0</v>
      </c>
      <c r="F71" s="15">
        <f t="shared" si="17"/>
        <v>307</v>
      </c>
      <c r="G71" s="15">
        <f>'[1]21'!H73</f>
        <v>120</v>
      </c>
      <c r="H71" s="16">
        <f>'[1]21'!I73</f>
        <v>0</v>
      </c>
      <c r="I71" s="16">
        <f>'[1]21'!J73</f>
        <v>32</v>
      </c>
      <c r="J71" s="16">
        <f>'[1]21'!K73</f>
        <v>0</v>
      </c>
      <c r="K71" s="15">
        <f t="shared" si="15"/>
        <v>152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32</v>
      </c>
      <c r="P71" s="16">
        <f t="shared" si="14"/>
        <v>0</v>
      </c>
      <c r="Q71" s="17">
        <f t="shared" si="16"/>
        <v>152</v>
      </c>
    </row>
    <row r="72" spans="1:19">
      <c r="A72" s="8" t="s">
        <v>114</v>
      </c>
      <c r="B72" s="15">
        <f>'[1]21'!B74</f>
        <v>120</v>
      </c>
      <c r="C72" s="16">
        <f>'[1]21'!C74</f>
        <v>0</v>
      </c>
      <c r="D72" s="16">
        <f>'[1]21'!D74</f>
        <v>187</v>
      </c>
      <c r="E72" s="16">
        <f>'[1]21'!E74</f>
        <v>0</v>
      </c>
      <c r="F72" s="15">
        <f t="shared" si="17"/>
        <v>307</v>
      </c>
      <c r="G72" s="15">
        <f>'[1]21'!H74</f>
        <v>120</v>
      </c>
      <c r="H72" s="16">
        <f>'[1]21'!I74</f>
        <v>0</v>
      </c>
      <c r="I72" s="16">
        <f>'[1]21'!J74</f>
        <v>32</v>
      </c>
      <c r="J72" s="16">
        <f>'[1]21'!K74</f>
        <v>0</v>
      </c>
      <c r="K72" s="15">
        <f t="shared" si="15"/>
        <v>152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32</v>
      </c>
      <c r="P72" s="16">
        <f t="shared" si="14"/>
        <v>0</v>
      </c>
      <c r="Q72" s="17">
        <f t="shared" si="16"/>
        <v>152</v>
      </c>
    </row>
    <row r="73" spans="1:19">
      <c r="A73" s="8" t="s">
        <v>115</v>
      </c>
      <c r="B73" s="15">
        <f>'[1]21'!B75</f>
        <v>120</v>
      </c>
      <c r="C73" s="16">
        <f>'[1]21'!C75</f>
        <v>0</v>
      </c>
      <c r="D73" s="16">
        <f>'[1]21'!D75</f>
        <v>187</v>
      </c>
      <c r="E73" s="16">
        <f>'[1]21'!E75</f>
        <v>0</v>
      </c>
      <c r="F73" s="15">
        <f t="shared" si="17"/>
        <v>307</v>
      </c>
      <c r="G73" s="15">
        <f>'[1]21'!H75</f>
        <v>120</v>
      </c>
      <c r="H73" s="16">
        <f>'[1]21'!I75</f>
        <v>0</v>
      </c>
      <c r="I73" s="16">
        <f>'[1]21'!J75</f>
        <v>32</v>
      </c>
      <c r="J73" s="16">
        <f>'[1]21'!K75</f>
        <v>0</v>
      </c>
      <c r="K73" s="15">
        <f t="shared" si="15"/>
        <v>152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32</v>
      </c>
      <c r="P73" s="16">
        <f t="shared" si="14"/>
        <v>0</v>
      </c>
      <c r="Q73" s="17">
        <f t="shared" si="16"/>
        <v>152</v>
      </c>
    </row>
    <row r="74" spans="1:19">
      <c r="A74" s="8" t="s">
        <v>116</v>
      </c>
      <c r="B74" s="15">
        <f>'[1]21'!B76</f>
        <v>120</v>
      </c>
      <c r="C74" s="16">
        <f>'[1]21'!C76</f>
        <v>0</v>
      </c>
      <c r="D74" s="16">
        <f>'[1]21'!D76</f>
        <v>187</v>
      </c>
      <c r="E74" s="16">
        <f>'[1]21'!E76</f>
        <v>0</v>
      </c>
      <c r="F74" s="15">
        <f t="shared" si="17"/>
        <v>307</v>
      </c>
      <c r="G74" s="15">
        <f>'[1]21'!H76</f>
        <v>120</v>
      </c>
      <c r="H74" s="16">
        <f>'[1]21'!I76</f>
        <v>0</v>
      </c>
      <c r="I74" s="16">
        <f>'[1]21'!J76</f>
        <v>32</v>
      </c>
      <c r="J74" s="16">
        <f>'[1]21'!K76</f>
        <v>0</v>
      </c>
      <c r="K74" s="15">
        <f t="shared" si="15"/>
        <v>152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32</v>
      </c>
      <c r="P74" s="16">
        <f t="shared" si="14"/>
        <v>0</v>
      </c>
      <c r="Q74" s="17">
        <f t="shared" si="16"/>
        <v>152</v>
      </c>
    </row>
    <row r="75" spans="1:19">
      <c r="A75" s="8" t="s">
        <v>117</v>
      </c>
      <c r="B75" s="15">
        <f>'[1]21'!B77</f>
        <v>120</v>
      </c>
      <c r="C75" s="16">
        <f>'[1]21'!C77</f>
        <v>0</v>
      </c>
      <c r="D75" s="16">
        <f>'[1]21'!D77</f>
        <v>187</v>
      </c>
      <c r="E75" s="16">
        <f>'[1]21'!E77</f>
        <v>0</v>
      </c>
      <c r="F75" s="15">
        <f t="shared" si="17"/>
        <v>307</v>
      </c>
      <c r="G75" s="15">
        <f>'[1]21'!H77</f>
        <v>120</v>
      </c>
      <c r="H75" s="16">
        <f>'[1]21'!I77</f>
        <v>0</v>
      </c>
      <c r="I75" s="16">
        <f>'[1]21'!J77</f>
        <v>30</v>
      </c>
      <c r="J75" s="16">
        <f>'[1]21'!K77</f>
        <v>0</v>
      </c>
      <c r="K75" s="15">
        <f t="shared" si="15"/>
        <v>150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'[1]21'!B78</f>
        <v>120</v>
      </c>
      <c r="C76" s="16">
        <f>'[1]21'!C78</f>
        <v>0</v>
      </c>
      <c r="D76" s="16">
        <f>'[1]21'!D78</f>
        <v>187</v>
      </c>
      <c r="E76" s="16">
        <f>'[1]21'!E78</f>
        <v>0</v>
      </c>
      <c r="F76" s="15">
        <f t="shared" si="17"/>
        <v>307</v>
      </c>
      <c r="G76" s="15">
        <f>'[1]21'!H78</f>
        <v>120</v>
      </c>
      <c r="H76" s="16">
        <f>'[1]21'!I78</f>
        <v>0</v>
      </c>
      <c r="I76" s="16">
        <f>'[1]21'!J78</f>
        <v>30</v>
      </c>
      <c r="J76" s="16">
        <f>'[1]21'!K78</f>
        <v>0</v>
      </c>
      <c r="K76" s="15">
        <f t="shared" si="15"/>
        <v>150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'[1]21'!B79</f>
        <v>120</v>
      </c>
      <c r="C77" s="16">
        <f>'[1]21'!C79</f>
        <v>0</v>
      </c>
      <c r="D77" s="16">
        <f>'[1]21'!D79</f>
        <v>187</v>
      </c>
      <c r="E77" s="16">
        <f>'[1]21'!E79</f>
        <v>0</v>
      </c>
      <c r="F77" s="15">
        <f t="shared" si="17"/>
        <v>307</v>
      </c>
      <c r="G77" s="15">
        <f>'[1]21'!H79</f>
        <v>120</v>
      </c>
      <c r="H77" s="16">
        <f>'[1]21'!I79</f>
        <v>0</v>
      </c>
      <c r="I77" s="16">
        <f>'[1]21'!J79</f>
        <v>30</v>
      </c>
      <c r="J77" s="16">
        <f>'[1]21'!K79</f>
        <v>0</v>
      </c>
      <c r="K77" s="15">
        <f t="shared" si="15"/>
        <v>150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'[1]21'!B80</f>
        <v>120</v>
      </c>
      <c r="C78" s="16">
        <f>'[1]21'!C80</f>
        <v>0</v>
      </c>
      <c r="D78" s="16">
        <f>'[1]21'!D80</f>
        <v>187</v>
      </c>
      <c r="E78" s="16">
        <f>'[1]21'!E80</f>
        <v>0</v>
      </c>
      <c r="F78" s="15">
        <f t="shared" si="17"/>
        <v>307</v>
      </c>
      <c r="G78" s="15">
        <f>'[1]21'!H80</f>
        <v>120</v>
      </c>
      <c r="H78" s="16">
        <f>'[1]21'!I80</f>
        <v>0</v>
      </c>
      <c r="I78" s="16">
        <f>'[1]21'!J80</f>
        <v>30</v>
      </c>
      <c r="J78" s="16">
        <f>'[1]21'!K80</f>
        <v>0</v>
      </c>
      <c r="K78" s="15">
        <f t="shared" si="15"/>
        <v>150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'[1]21'!B81</f>
        <v>120</v>
      </c>
      <c r="C79" s="16">
        <f>'[1]21'!C81</f>
        <v>0</v>
      </c>
      <c r="D79" s="16">
        <f>'[1]21'!D81</f>
        <v>187</v>
      </c>
      <c r="E79" s="16">
        <f>'[1]21'!E81</f>
        <v>0</v>
      </c>
      <c r="F79" s="15">
        <f t="shared" si="17"/>
        <v>307</v>
      </c>
      <c r="G79" s="15">
        <f>'[1]21'!H81</f>
        <v>120</v>
      </c>
      <c r="H79" s="16">
        <f>'[1]21'!I81</f>
        <v>0</v>
      </c>
      <c r="I79" s="16">
        <f>'[1]21'!J81</f>
        <v>30</v>
      </c>
      <c r="J79" s="16">
        <f>'[1]21'!K81</f>
        <v>0</v>
      </c>
      <c r="K79" s="15">
        <f t="shared" si="15"/>
        <v>150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'[1]21'!B82</f>
        <v>120</v>
      </c>
      <c r="C80" s="16">
        <f>'[1]21'!C82</f>
        <v>0</v>
      </c>
      <c r="D80" s="16">
        <f>'[1]21'!D82</f>
        <v>187</v>
      </c>
      <c r="E80" s="16">
        <f>'[1]21'!E82</f>
        <v>0</v>
      </c>
      <c r="F80" s="15">
        <f t="shared" si="17"/>
        <v>307</v>
      </c>
      <c r="G80" s="15">
        <f>'[1]21'!H82</f>
        <v>120</v>
      </c>
      <c r="H80" s="16">
        <f>'[1]21'!I82</f>
        <v>0</v>
      </c>
      <c r="I80" s="16">
        <f>'[1]21'!J82</f>
        <v>30</v>
      </c>
      <c r="J80" s="16">
        <f>'[1]21'!K82</f>
        <v>0</v>
      </c>
      <c r="K80" s="15">
        <f t="shared" si="15"/>
        <v>150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'[1]21'!B83</f>
        <v>120</v>
      </c>
      <c r="C81" s="16">
        <f>'[1]21'!C83</f>
        <v>0</v>
      </c>
      <c r="D81" s="16">
        <f>'[1]21'!D83</f>
        <v>187</v>
      </c>
      <c r="E81" s="16">
        <f>'[1]21'!E83</f>
        <v>0</v>
      </c>
      <c r="F81" s="15">
        <f t="shared" si="17"/>
        <v>307</v>
      </c>
      <c r="G81" s="15">
        <f>'[1]21'!H83</f>
        <v>120</v>
      </c>
      <c r="H81" s="16">
        <f>'[1]21'!I83</f>
        <v>0</v>
      </c>
      <c r="I81" s="16">
        <f>'[1]21'!J83</f>
        <v>30</v>
      </c>
      <c r="J81" s="16">
        <f>'[1]21'!K83</f>
        <v>0</v>
      </c>
      <c r="K81" s="15">
        <f t="shared" si="15"/>
        <v>150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'[1]21'!B84</f>
        <v>120</v>
      </c>
      <c r="C82" s="16">
        <f>'[1]21'!C84</f>
        <v>0</v>
      </c>
      <c r="D82" s="16">
        <f>'[1]21'!D84</f>
        <v>187</v>
      </c>
      <c r="E82" s="16">
        <f>'[1]21'!E84</f>
        <v>0</v>
      </c>
      <c r="F82" s="15">
        <f t="shared" si="17"/>
        <v>307</v>
      </c>
      <c r="G82" s="15">
        <f>'[1]21'!H84</f>
        <v>120</v>
      </c>
      <c r="H82" s="16">
        <f>'[1]21'!I84</f>
        <v>0</v>
      </c>
      <c r="I82" s="16">
        <f>'[1]21'!J84</f>
        <v>30</v>
      </c>
      <c r="J82" s="16">
        <f>'[1]21'!K84</f>
        <v>0</v>
      </c>
      <c r="K82" s="15">
        <f t="shared" si="15"/>
        <v>150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'[1]21'!B85</f>
        <v>120</v>
      </c>
      <c r="C83" s="16">
        <f>'[1]21'!C85</f>
        <v>0</v>
      </c>
      <c r="D83" s="16">
        <f>'[1]21'!D85</f>
        <v>187</v>
      </c>
      <c r="E83" s="16">
        <f>'[1]21'!E85</f>
        <v>0</v>
      </c>
      <c r="F83" s="15">
        <f t="shared" si="17"/>
        <v>307</v>
      </c>
      <c r="G83" s="15">
        <f>'[1]21'!H85</f>
        <v>120</v>
      </c>
      <c r="H83" s="16">
        <f>'[1]21'!I85</f>
        <v>0</v>
      </c>
      <c r="I83" s="16">
        <f>'[1]21'!J85</f>
        <v>30</v>
      </c>
      <c r="J83" s="16">
        <f>'[1]21'!K85</f>
        <v>0</v>
      </c>
      <c r="K83" s="15">
        <f t="shared" si="15"/>
        <v>150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'[1]21'!B86</f>
        <v>120</v>
      </c>
      <c r="C84" s="16">
        <f>'[1]21'!C86</f>
        <v>0</v>
      </c>
      <c r="D84" s="16">
        <f>'[1]21'!D86</f>
        <v>187</v>
      </c>
      <c r="E84" s="16">
        <f>'[1]21'!E86</f>
        <v>0</v>
      </c>
      <c r="F84" s="15">
        <f t="shared" si="17"/>
        <v>307</v>
      </c>
      <c r="G84" s="15">
        <f>'[1]21'!H86</f>
        <v>120</v>
      </c>
      <c r="H84" s="16">
        <f>'[1]21'!I86</f>
        <v>0</v>
      </c>
      <c r="I84" s="16">
        <f>'[1]21'!J86</f>
        <v>30</v>
      </c>
      <c r="J84" s="16">
        <f>'[1]21'!K86</f>
        <v>0</v>
      </c>
      <c r="K84" s="15">
        <f t="shared" si="15"/>
        <v>150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'[1]21'!B87</f>
        <v>120</v>
      </c>
      <c r="C85" s="16">
        <f>'[1]21'!C87</f>
        <v>0</v>
      </c>
      <c r="D85" s="16">
        <f>'[1]21'!D87</f>
        <v>187</v>
      </c>
      <c r="E85" s="16">
        <f>'[1]21'!E87</f>
        <v>0</v>
      </c>
      <c r="F85" s="15">
        <f t="shared" si="17"/>
        <v>307</v>
      </c>
      <c r="G85" s="15">
        <f>'[1]21'!H87</f>
        <v>120</v>
      </c>
      <c r="H85" s="16">
        <f>'[1]21'!I87</f>
        <v>0</v>
      </c>
      <c r="I85" s="16">
        <f>'[1]21'!J87</f>
        <v>30</v>
      </c>
      <c r="J85" s="16">
        <f>'[1]21'!K87</f>
        <v>0</v>
      </c>
      <c r="K85" s="15">
        <f t="shared" si="15"/>
        <v>150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'[1]21'!B88</f>
        <v>120</v>
      </c>
      <c r="C86" s="16">
        <f>'[1]21'!C88</f>
        <v>0</v>
      </c>
      <c r="D86" s="16">
        <f>'[1]21'!D88</f>
        <v>187</v>
      </c>
      <c r="E86" s="16">
        <f>'[1]21'!E88</f>
        <v>0</v>
      </c>
      <c r="F86" s="15">
        <f t="shared" si="17"/>
        <v>307</v>
      </c>
      <c r="G86" s="15">
        <f>'[1]21'!H88</f>
        <v>120</v>
      </c>
      <c r="H86" s="16">
        <f>'[1]21'!I88</f>
        <v>0</v>
      </c>
      <c r="I86" s="16">
        <f>'[1]21'!J88</f>
        <v>30</v>
      </c>
      <c r="J86" s="16">
        <f>'[1]21'!K88</f>
        <v>0</v>
      </c>
      <c r="K86" s="15">
        <f t="shared" si="15"/>
        <v>150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'[1]21'!B89</f>
        <v>120</v>
      </c>
      <c r="C87" s="16">
        <f>'[1]21'!C89</f>
        <v>0</v>
      </c>
      <c r="D87" s="16">
        <f>'[1]21'!D89</f>
        <v>187</v>
      </c>
      <c r="E87" s="16">
        <f>'[1]21'!E89</f>
        <v>0</v>
      </c>
      <c r="F87" s="15">
        <f t="shared" si="17"/>
        <v>307</v>
      </c>
      <c r="G87" s="15">
        <f>'[1]21'!H89</f>
        <v>120</v>
      </c>
      <c r="H87" s="16">
        <f>'[1]21'!I89</f>
        <v>0</v>
      </c>
      <c r="I87" s="16">
        <f>'[1]21'!J89</f>
        <v>30</v>
      </c>
      <c r="J87" s="16">
        <f>'[1]21'!K89</f>
        <v>0</v>
      </c>
      <c r="K87" s="15">
        <f t="shared" si="15"/>
        <v>150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'[1]21'!B90</f>
        <v>120</v>
      </c>
      <c r="C88" s="16">
        <f>'[1]21'!C90</f>
        <v>0</v>
      </c>
      <c r="D88" s="16">
        <f>'[1]21'!D90</f>
        <v>187</v>
      </c>
      <c r="E88" s="16">
        <f>'[1]21'!E90</f>
        <v>0</v>
      </c>
      <c r="F88" s="15">
        <f t="shared" si="17"/>
        <v>307</v>
      </c>
      <c r="G88" s="15">
        <f>'[1]21'!H90</f>
        <v>120</v>
      </c>
      <c r="H88" s="16">
        <f>'[1]21'!I90</f>
        <v>0</v>
      </c>
      <c r="I88" s="16">
        <f>'[1]21'!J90</f>
        <v>30</v>
      </c>
      <c r="J88" s="16">
        <f>'[1]21'!K90</f>
        <v>0</v>
      </c>
      <c r="K88" s="15">
        <f t="shared" si="15"/>
        <v>150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'[1]21'!B91</f>
        <v>120</v>
      </c>
      <c r="C89" s="16">
        <f>'[1]21'!C91</f>
        <v>0</v>
      </c>
      <c r="D89" s="16">
        <f>'[1]21'!D91</f>
        <v>187</v>
      </c>
      <c r="E89" s="16">
        <f>'[1]21'!E91</f>
        <v>0</v>
      </c>
      <c r="F89" s="15">
        <f t="shared" si="17"/>
        <v>307</v>
      </c>
      <c r="G89" s="15">
        <f>'[1]21'!H91</f>
        <v>120</v>
      </c>
      <c r="H89" s="16">
        <f>'[1]21'!I91</f>
        <v>0</v>
      </c>
      <c r="I89" s="16">
        <f>'[1]21'!J91</f>
        <v>30</v>
      </c>
      <c r="J89" s="16">
        <f>'[1]21'!K91</f>
        <v>0</v>
      </c>
      <c r="K89" s="15">
        <f t="shared" si="15"/>
        <v>150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'[1]21'!B92</f>
        <v>120</v>
      </c>
      <c r="C90" s="16">
        <f>'[1]21'!C92</f>
        <v>0</v>
      </c>
      <c r="D90" s="16">
        <f>'[1]21'!D92</f>
        <v>187</v>
      </c>
      <c r="E90" s="16">
        <f>'[1]21'!E92</f>
        <v>0</v>
      </c>
      <c r="F90" s="15">
        <f t="shared" si="17"/>
        <v>307</v>
      </c>
      <c r="G90" s="15">
        <f>'[1]21'!H92</f>
        <v>120</v>
      </c>
      <c r="H90" s="16">
        <f>'[1]21'!I92</f>
        <v>0</v>
      </c>
      <c r="I90" s="16">
        <f>'[1]21'!J92</f>
        <v>30</v>
      </c>
      <c r="J90" s="16">
        <f>'[1]21'!K92</f>
        <v>0</v>
      </c>
      <c r="K90" s="15">
        <f t="shared" si="15"/>
        <v>150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'[1]21'!B93</f>
        <v>120</v>
      </c>
      <c r="C91" s="16">
        <f>'[1]21'!C93</f>
        <v>0</v>
      </c>
      <c r="D91" s="16">
        <f>'[1]21'!D93</f>
        <v>187</v>
      </c>
      <c r="E91" s="16">
        <f>'[1]21'!E93</f>
        <v>0</v>
      </c>
      <c r="F91" s="15">
        <f t="shared" si="17"/>
        <v>307</v>
      </c>
      <c r="G91" s="15">
        <f>'[1]21'!H93</f>
        <v>120</v>
      </c>
      <c r="H91" s="16">
        <f>'[1]21'!I93</f>
        <v>0</v>
      </c>
      <c r="I91" s="16">
        <f>'[1]21'!J93</f>
        <v>32</v>
      </c>
      <c r="J91" s="16">
        <f>'[1]21'!K93</f>
        <v>0</v>
      </c>
      <c r="K91" s="15">
        <f t="shared" si="15"/>
        <v>152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32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'[1]21'!B94</f>
        <v>120</v>
      </c>
      <c r="C92" s="16">
        <f>'[1]21'!C94</f>
        <v>0</v>
      </c>
      <c r="D92" s="16">
        <f>'[1]21'!D94</f>
        <v>187</v>
      </c>
      <c r="E92" s="16">
        <f>'[1]21'!E94</f>
        <v>0</v>
      </c>
      <c r="F92" s="15">
        <f t="shared" si="17"/>
        <v>307</v>
      </c>
      <c r="G92" s="15">
        <f>'[1]21'!H94</f>
        <v>120</v>
      </c>
      <c r="H92" s="16">
        <f>'[1]21'!I94</f>
        <v>0</v>
      </c>
      <c r="I92" s="16">
        <f>'[1]21'!J94</f>
        <v>32</v>
      </c>
      <c r="J92" s="16">
        <f>'[1]21'!K94</f>
        <v>0</v>
      </c>
      <c r="K92" s="15">
        <f t="shared" si="15"/>
        <v>152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32</v>
      </c>
      <c r="P92" s="16">
        <f t="shared" si="14"/>
        <v>0</v>
      </c>
      <c r="Q92" s="17">
        <f t="shared" si="16"/>
        <v>152</v>
      </c>
    </row>
    <row r="93" spans="1:17">
      <c r="A93" s="8" t="s">
        <v>135</v>
      </c>
      <c r="B93" s="15">
        <f>'[1]21'!B95</f>
        <v>120</v>
      </c>
      <c r="C93" s="16">
        <f>'[1]21'!C95</f>
        <v>0</v>
      </c>
      <c r="D93" s="16">
        <f>'[1]21'!D95</f>
        <v>187</v>
      </c>
      <c r="E93" s="16">
        <f>'[1]21'!E95</f>
        <v>0</v>
      </c>
      <c r="F93" s="15">
        <f t="shared" si="17"/>
        <v>307</v>
      </c>
      <c r="G93" s="15">
        <f>'[1]21'!H95</f>
        <v>120</v>
      </c>
      <c r="H93" s="16">
        <f>'[1]21'!I95</f>
        <v>0</v>
      </c>
      <c r="I93" s="16">
        <f>'[1]21'!J95</f>
        <v>32</v>
      </c>
      <c r="J93" s="16">
        <f>'[1]21'!K95</f>
        <v>0</v>
      </c>
      <c r="K93" s="15">
        <f t="shared" si="15"/>
        <v>152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32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'[1]21'!B96</f>
        <v>120</v>
      </c>
      <c r="C94" s="16">
        <f>'[1]21'!C96</f>
        <v>0</v>
      </c>
      <c r="D94" s="16">
        <f>'[1]21'!D96</f>
        <v>187</v>
      </c>
      <c r="E94" s="16">
        <f>'[1]21'!E96</f>
        <v>0</v>
      </c>
      <c r="F94" s="15">
        <f t="shared" si="17"/>
        <v>307</v>
      </c>
      <c r="G94" s="15">
        <f>'[1]21'!H96</f>
        <v>120</v>
      </c>
      <c r="H94" s="16">
        <f>'[1]21'!I96</f>
        <v>0</v>
      </c>
      <c r="I94" s="16">
        <f>'[1]21'!J96</f>
        <v>32</v>
      </c>
      <c r="J94" s="16">
        <f>'[1]21'!K96</f>
        <v>0</v>
      </c>
      <c r="K94" s="15">
        <f t="shared" si="15"/>
        <v>152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32</v>
      </c>
      <c r="P94" s="16">
        <f t="shared" si="14"/>
        <v>0</v>
      </c>
      <c r="Q94" s="17">
        <f t="shared" si="16"/>
        <v>152</v>
      </c>
    </row>
    <row r="95" spans="1:17">
      <c r="A95" s="8" t="s">
        <v>137</v>
      </c>
      <c r="B95" s="15">
        <f>'[1]21'!B97</f>
        <v>120</v>
      </c>
      <c r="C95" s="16">
        <f>'[1]21'!C97</f>
        <v>0</v>
      </c>
      <c r="D95" s="16">
        <f>'[1]21'!D97</f>
        <v>187</v>
      </c>
      <c r="E95" s="16">
        <f>'[1]21'!E97</f>
        <v>0</v>
      </c>
      <c r="F95" s="15">
        <f t="shared" si="17"/>
        <v>307</v>
      </c>
      <c r="G95" s="15">
        <f>'[1]21'!H97</f>
        <v>120</v>
      </c>
      <c r="H95" s="16">
        <f>'[1]21'!I97</f>
        <v>0</v>
      </c>
      <c r="I95" s="16">
        <f>'[1]21'!J97</f>
        <v>32</v>
      </c>
      <c r="J95" s="16">
        <f>'[1]21'!K97</f>
        <v>0</v>
      </c>
      <c r="K95" s="15">
        <f t="shared" si="15"/>
        <v>152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32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'[1]21'!B98</f>
        <v>120</v>
      </c>
      <c r="C96" s="16">
        <f>'[1]21'!C98</f>
        <v>0</v>
      </c>
      <c r="D96" s="16">
        <f>'[1]21'!D98</f>
        <v>187</v>
      </c>
      <c r="E96" s="16">
        <f>'[1]21'!E98</f>
        <v>0</v>
      </c>
      <c r="F96" s="15">
        <f t="shared" si="17"/>
        <v>307</v>
      </c>
      <c r="G96" s="15">
        <f>'[1]21'!H98</f>
        <v>120</v>
      </c>
      <c r="H96" s="16">
        <f>'[1]21'!I98</f>
        <v>0</v>
      </c>
      <c r="I96" s="16">
        <f>'[1]21'!J98</f>
        <v>33</v>
      </c>
      <c r="J96" s="16">
        <f>'[1]21'!K98</f>
        <v>0</v>
      </c>
      <c r="K96" s="15">
        <f t="shared" si="15"/>
        <v>153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33</v>
      </c>
      <c r="P96" s="16">
        <f t="shared" si="14"/>
        <v>0</v>
      </c>
      <c r="Q96" s="17">
        <f t="shared" si="16"/>
        <v>153</v>
      </c>
    </row>
    <row r="97" spans="1:17">
      <c r="A97" s="8" t="s">
        <v>139</v>
      </c>
      <c r="B97" s="15">
        <f>'[1]21'!B99</f>
        <v>120</v>
      </c>
      <c r="C97" s="16">
        <f>'[1]21'!C99</f>
        <v>0</v>
      </c>
      <c r="D97" s="16">
        <f>'[1]21'!D99</f>
        <v>187</v>
      </c>
      <c r="E97" s="16">
        <f>'[1]21'!E99</f>
        <v>0</v>
      </c>
      <c r="F97" s="15">
        <f t="shared" si="17"/>
        <v>307</v>
      </c>
      <c r="G97" s="15">
        <f>'[1]21'!H99</f>
        <v>120</v>
      </c>
      <c r="H97" s="16">
        <f>'[1]21'!I99</f>
        <v>0</v>
      </c>
      <c r="I97" s="16">
        <f>'[1]21'!J99</f>
        <v>33</v>
      </c>
      <c r="J97" s="16">
        <f>'[1]21'!K99</f>
        <v>0</v>
      </c>
      <c r="K97" s="15">
        <f t="shared" si="15"/>
        <v>153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33</v>
      </c>
      <c r="P97" s="16">
        <f t="shared" si="14"/>
        <v>0</v>
      </c>
      <c r="Q97" s="17">
        <f t="shared" si="16"/>
        <v>153</v>
      </c>
    </row>
    <row r="98" spans="1:17">
      <c r="A98" s="8" t="s">
        <v>140</v>
      </c>
      <c r="B98" s="15">
        <f>'[1]21'!B100</f>
        <v>120</v>
      </c>
      <c r="C98" s="16">
        <f>'[1]21'!C100</f>
        <v>0</v>
      </c>
      <c r="D98" s="16">
        <f>'[1]21'!D100</f>
        <v>187</v>
      </c>
      <c r="E98" s="16">
        <f>'[1]21'!E100</f>
        <v>0</v>
      </c>
      <c r="F98" s="15">
        <f t="shared" si="17"/>
        <v>307</v>
      </c>
      <c r="G98" s="15">
        <f>'[1]21'!H100</f>
        <v>120</v>
      </c>
      <c r="H98" s="16">
        <f>'[1]21'!I100</f>
        <v>0</v>
      </c>
      <c r="I98" s="16">
        <f>'[1]21'!J100</f>
        <v>33</v>
      </c>
      <c r="J98" s="16">
        <f>'[1]21'!K100</f>
        <v>0</v>
      </c>
      <c r="K98" s="15">
        <f t="shared" si="15"/>
        <v>153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33</v>
      </c>
      <c r="P98" s="16">
        <f t="shared" si="14"/>
        <v>0</v>
      </c>
      <c r="Q98" s="17">
        <f t="shared" si="16"/>
        <v>153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4.49</v>
      </c>
      <c r="E99" s="15">
        <f t="shared" si="18"/>
        <v>0</v>
      </c>
      <c r="F99" s="15">
        <f t="shared" si="18"/>
        <v>7.37</v>
      </c>
      <c r="G99" s="15">
        <f t="shared" si="18"/>
        <v>2.88</v>
      </c>
      <c r="H99" s="15">
        <f t="shared" si="18"/>
        <v>0</v>
      </c>
      <c r="I99" s="15">
        <f t="shared" si="18"/>
        <v>0.81274999999999997</v>
      </c>
      <c r="J99" s="15">
        <f t="shared" si="18"/>
        <v>0</v>
      </c>
      <c r="K99" s="15">
        <f t="shared" si="18"/>
        <v>3.6927500000000002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0.81274999999999997</v>
      </c>
      <c r="P99" s="15">
        <f t="shared" si="18"/>
        <v>0</v>
      </c>
      <c r="Q99" s="15">
        <f t="shared" si="18"/>
        <v>3.6927500000000002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44763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0">
        <f>'[2]21'!B5</f>
        <v>42</v>
      </c>
      <c r="C3" s="201">
        <f>'[2]21'!C5</f>
        <v>30</v>
      </c>
      <c r="D3" s="201">
        <f>'[2]21'!D5</f>
        <v>0</v>
      </c>
      <c r="E3" s="201">
        <f>'[2]21'!E5</f>
        <v>0</v>
      </c>
      <c r="F3" s="15">
        <f>SUM(B3:E3)</f>
        <v>72</v>
      </c>
      <c r="G3" s="200">
        <f>'[2]21'!H5</f>
        <v>33</v>
      </c>
      <c r="H3" s="201">
        <f>'[2]21'!I5</f>
        <v>0</v>
      </c>
      <c r="I3" s="201">
        <f>'[2]21'!J5</f>
        <v>0</v>
      </c>
      <c r="J3" s="201">
        <f>'[2]21'!K5</f>
        <v>0</v>
      </c>
      <c r="K3" s="15">
        <f>SUM(G3:J3)</f>
        <v>33</v>
      </c>
      <c r="L3" s="18">
        <f>frq!C3</f>
        <v>1</v>
      </c>
      <c r="M3" s="167">
        <f>IF($L3=1,G3,IF(AND($L3=0.985,G3&gt;0.985*B3),B3*0.985,IF(AND($L3=0.965,G3&gt;0.965*B3),0.965*B3,G3)))-R3</f>
        <v>32.6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32.6</v>
      </c>
      <c r="R3" s="18">
        <v>0.4</v>
      </c>
    </row>
    <row r="4" spans="1:18">
      <c r="A4" s="8" t="s">
        <v>46</v>
      </c>
      <c r="B4" s="200">
        <f>'[2]21'!B6</f>
        <v>42</v>
      </c>
      <c r="C4" s="201">
        <f>'[2]21'!C6</f>
        <v>30</v>
      </c>
      <c r="D4" s="201">
        <f>'[2]21'!D6</f>
        <v>0</v>
      </c>
      <c r="E4" s="201">
        <f>'[2]21'!E6</f>
        <v>0</v>
      </c>
      <c r="F4" s="15">
        <f>SUM(B4:E4)</f>
        <v>72</v>
      </c>
      <c r="G4" s="200">
        <f>'[2]21'!H6</f>
        <v>33</v>
      </c>
      <c r="H4" s="201">
        <f>'[2]21'!I6</f>
        <v>0</v>
      </c>
      <c r="I4" s="201">
        <f>'[2]21'!J6</f>
        <v>0</v>
      </c>
      <c r="J4" s="201">
        <f>'[2]21'!K6</f>
        <v>0</v>
      </c>
      <c r="K4" s="15">
        <f t="shared" ref="K4:K67" si="3">SUM(G4:J4)</f>
        <v>33</v>
      </c>
      <c r="L4" s="18">
        <f>frq!C4</f>
        <v>1</v>
      </c>
      <c r="M4" s="167">
        <f t="shared" ref="M4:M67" si="4">IF($L4=1,G4,IF(AND($L4=0.985,G4&gt;0.985*B4),B4*0.985,IF(AND($L4=0.965,G4&gt;0.965*B4),0.965*B4,G4)))-R4</f>
        <v>32.6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32.6</v>
      </c>
      <c r="R4" s="18">
        <v>0.4</v>
      </c>
    </row>
    <row r="5" spans="1:18">
      <c r="A5" s="8" t="s">
        <v>47</v>
      </c>
      <c r="B5" s="200">
        <f>'[2]21'!B7</f>
        <v>42</v>
      </c>
      <c r="C5" s="201">
        <f>'[2]21'!C7</f>
        <v>30</v>
      </c>
      <c r="D5" s="201">
        <f>'[2]21'!D7</f>
        <v>0</v>
      </c>
      <c r="E5" s="201">
        <f>'[2]21'!E7</f>
        <v>0</v>
      </c>
      <c r="F5" s="15">
        <f t="shared" ref="F5:F68" si="6">SUM(B5:E5)</f>
        <v>72</v>
      </c>
      <c r="G5" s="200">
        <f>'[2]21'!H7</f>
        <v>33</v>
      </c>
      <c r="H5" s="201">
        <f>'[2]21'!I7</f>
        <v>0</v>
      </c>
      <c r="I5" s="201">
        <f>'[2]21'!J7</f>
        <v>0</v>
      </c>
      <c r="J5" s="201">
        <f>'[2]21'!K7</f>
        <v>0</v>
      </c>
      <c r="K5" s="15">
        <f t="shared" si="3"/>
        <v>33</v>
      </c>
      <c r="L5" s="18">
        <f>frq!C5</f>
        <v>1</v>
      </c>
      <c r="M5" s="167">
        <f t="shared" si="4"/>
        <v>32.6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32.6</v>
      </c>
      <c r="R5" s="18">
        <v>0.4</v>
      </c>
    </row>
    <row r="6" spans="1:18">
      <c r="A6" s="8" t="s">
        <v>48</v>
      </c>
      <c r="B6" s="200">
        <f>'[2]21'!B8</f>
        <v>42</v>
      </c>
      <c r="C6" s="201">
        <f>'[2]21'!C8</f>
        <v>30</v>
      </c>
      <c r="D6" s="201">
        <f>'[2]21'!D8</f>
        <v>0</v>
      </c>
      <c r="E6" s="201">
        <f>'[2]21'!E8</f>
        <v>0</v>
      </c>
      <c r="F6" s="15">
        <f t="shared" si="6"/>
        <v>72</v>
      </c>
      <c r="G6" s="200">
        <f>'[2]21'!H8</f>
        <v>33</v>
      </c>
      <c r="H6" s="201">
        <f>'[2]21'!I8</f>
        <v>0</v>
      </c>
      <c r="I6" s="201">
        <f>'[2]21'!J8</f>
        <v>0</v>
      </c>
      <c r="J6" s="201">
        <f>'[2]21'!K8</f>
        <v>0</v>
      </c>
      <c r="K6" s="15">
        <f t="shared" si="3"/>
        <v>33</v>
      </c>
      <c r="L6" s="18">
        <f>frq!C6</f>
        <v>1</v>
      </c>
      <c r="M6" s="167">
        <f t="shared" si="4"/>
        <v>32.6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32.6</v>
      </c>
      <c r="R6" s="18">
        <v>0.4</v>
      </c>
    </row>
    <row r="7" spans="1:18">
      <c r="A7" s="8" t="s">
        <v>49</v>
      </c>
      <c r="B7" s="200">
        <f>'[2]21'!B9</f>
        <v>42</v>
      </c>
      <c r="C7" s="201">
        <f>'[2]21'!C9</f>
        <v>30</v>
      </c>
      <c r="D7" s="201">
        <f>'[2]21'!D9</f>
        <v>0</v>
      </c>
      <c r="E7" s="201">
        <f>'[2]21'!E9</f>
        <v>0</v>
      </c>
      <c r="F7" s="15">
        <f t="shared" si="6"/>
        <v>72</v>
      </c>
      <c r="G7" s="200">
        <f>'[2]21'!H9</f>
        <v>33</v>
      </c>
      <c r="H7" s="201">
        <f>'[2]21'!I9</f>
        <v>0</v>
      </c>
      <c r="I7" s="201">
        <f>'[2]21'!J9</f>
        <v>0</v>
      </c>
      <c r="J7" s="201">
        <f>'[2]21'!K9</f>
        <v>0</v>
      </c>
      <c r="K7" s="15">
        <f t="shared" si="3"/>
        <v>33</v>
      </c>
      <c r="L7" s="18">
        <f>frq!C7</f>
        <v>1</v>
      </c>
      <c r="M7" s="167">
        <f t="shared" si="4"/>
        <v>32.6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32.6</v>
      </c>
      <c r="R7" s="18">
        <v>0.4</v>
      </c>
    </row>
    <row r="8" spans="1:18">
      <c r="A8" s="8" t="s">
        <v>50</v>
      </c>
      <c r="B8" s="200">
        <f>'[2]21'!B10</f>
        <v>42</v>
      </c>
      <c r="C8" s="201">
        <f>'[2]21'!C10</f>
        <v>30</v>
      </c>
      <c r="D8" s="201">
        <f>'[2]21'!D10</f>
        <v>0</v>
      </c>
      <c r="E8" s="201">
        <f>'[2]21'!E10</f>
        <v>0</v>
      </c>
      <c r="F8" s="15">
        <f t="shared" si="6"/>
        <v>72</v>
      </c>
      <c r="G8" s="200">
        <f>'[2]21'!H10</f>
        <v>33</v>
      </c>
      <c r="H8" s="201">
        <f>'[2]21'!I10</f>
        <v>0</v>
      </c>
      <c r="I8" s="201">
        <f>'[2]21'!J10</f>
        <v>0</v>
      </c>
      <c r="J8" s="201">
        <f>'[2]21'!K10</f>
        <v>0</v>
      </c>
      <c r="K8" s="15">
        <f t="shared" si="3"/>
        <v>33</v>
      </c>
      <c r="L8" s="18">
        <f>frq!C8</f>
        <v>1</v>
      </c>
      <c r="M8" s="167">
        <f t="shared" si="4"/>
        <v>32.6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32.6</v>
      </c>
      <c r="R8" s="18">
        <v>0.4</v>
      </c>
    </row>
    <row r="9" spans="1:18">
      <c r="A9" s="8" t="s">
        <v>51</v>
      </c>
      <c r="B9" s="200">
        <f>'[2]21'!B11</f>
        <v>42</v>
      </c>
      <c r="C9" s="201">
        <f>'[2]21'!C11</f>
        <v>30</v>
      </c>
      <c r="D9" s="201">
        <f>'[2]21'!D11</f>
        <v>0</v>
      </c>
      <c r="E9" s="201">
        <f>'[2]21'!E11</f>
        <v>0</v>
      </c>
      <c r="F9" s="15">
        <f t="shared" si="6"/>
        <v>72</v>
      </c>
      <c r="G9" s="200">
        <f>'[2]21'!H11</f>
        <v>33</v>
      </c>
      <c r="H9" s="201">
        <f>'[2]21'!I11</f>
        <v>0</v>
      </c>
      <c r="I9" s="201">
        <f>'[2]21'!J11</f>
        <v>0</v>
      </c>
      <c r="J9" s="201">
        <f>'[2]21'!K11</f>
        <v>0</v>
      </c>
      <c r="K9" s="15">
        <f t="shared" si="3"/>
        <v>33</v>
      </c>
      <c r="L9" s="18">
        <f>frq!C9</f>
        <v>1</v>
      </c>
      <c r="M9" s="167">
        <f t="shared" si="4"/>
        <v>32.6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32.6</v>
      </c>
      <c r="R9" s="18">
        <v>0.4</v>
      </c>
    </row>
    <row r="10" spans="1:18">
      <c r="A10" s="8" t="s">
        <v>52</v>
      </c>
      <c r="B10" s="200">
        <f>'[2]21'!B12</f>
        <v>42</v>
      </c>
      <c r="C10" s="201">
        <f>'[2]21'!C12</f>
        <v>30</v>
      </c>
      <c r="D10" s="201">
        <f>'[2]21'!D12</f>
        <v>0</v>
      </c>
      <c r="E10" s="201">
        <f>'[2]21'!E12</f>
        <v>0</v>
      </c>
      <c r="F10" s="15">
        <f t="shared" si="6"/>
        <v>72</v>
      </c>
      <c r="G10" s="200">
        <f>'[2]21'!H12</f>
        <v>33</v>
      </c>
      <c r="H10" s="201">
        <f>'[2]21'!I12</f>
        <v>0</v>
      </c>
      <c r="I10" s="201">
        <f>'[2]21'!J12</f>
        <v>0</v>
      </c>
      <c r="J10" s="201">
        <f>'[2]21'!K12</f>
        <v>0</v>
      </c>
      <c r="K10" s="15">
        <f t="shared" si="3"/>
        <v>33</v>
      </c>
      <c r="L10" s="18">
        <f>frq!C10</f>
        <v>1</v>
      </c>
      <c r="M10" s="167">
        <f t="shared" si="4"/>
        <v>32.6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32.6</v>
      </c>
      <c r="R10" s="18">
        <v>0.4</v>
      </c>
    </row>
    <row r="11" spans="1:18">
      <c r="A11" s="8" t="s">
        <v>53</v>
      </c>
      <c r="B11" s="200">
        <f>'[2]21'!B13</f>
        <v>42</v>
      </c>
      <c r="C11" s="201">
        <f>'[2]21'!C13</f>
        <v>30</v>
      </c>
      <c r="D11" s="201">
        <f>'[2]21'!D13</f>
        <v>0</v>
      </c>
      <c r="E11" s="201">
        <f>'[2]21'!E13</f>
        <v>0</v>
      </c>
      <c r="F11" s="15">
        <f t="shared" si="6"/>
        <v>72</v>
      </c>
      <c r="G11" s="200">
        <f>'[2]21'!H13</f>
        <v>33</v>
      </c>
      <c r="H11" s="201">
        <f>'[2]21'!I13</f>
        <v>0</v>
      </c>
      <c r="I11" s="201">
        <f>'[2]21'!J13</f>
        <v>0</v>
      </c>
      <c r="J11" s="201">
        <f>'[2]21'!K13</f>
        <v>0</v>
      </c>
      <c r="K11" s="15">
        <f t="shared" si="3"/>
        <v>33</v>
      </c>
      <c r="L11" s="18">
        <f>frq!C11</f>
        <v>1</v>
      </c>
      <c r="M11" s="167">
        <f t="shared" si="4"/>
        <v>32.6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</v>
      </c>
      <c r="R11" s="18">
        <v>0.4</v>
      </c>
    </row>
    <row r="12" spans="1:18">
      <c r="A12" s="8" t="s">
        <v>54</v>
      </c>
      <c r="B12" s="200">
        <f>'[2]21'!B14</f>
        <v>42</v>
      </c>
      <c r="C12" s="201">
        <f>'[2]21'!C14</f>
        <v>30</v>
      </c>
      <c r="D12" s="201">
        <f>'[2]21'!D14</f>
        <v>0</v>
      </c>
      <c r="E12" s="201">
        <f>'[2]21'!E14</f>
        <v>0</v>
      </c>
      <c r="F12" s="15">
        <f t="shared" si="6"/>
        <v>72</v>
      </c>
      <c r="G12" s="200">
        <f>'[2]21'!H14</f>
        <v>33</v>
      </c>
      <c r="H12" s="201">
        <f>'[2]21'!I14</f>
        <v>0</v>
      </c>
      <c r="I12" s="201">
        <f>'[2]21'!J14</f>
        <v>0</v>
      </c>
      <c r="J12" s="201">
        <f>'[2]21'!K14</f>
        <v>0</v>
      </c>
      <c r="K12" s="15">
        <f t="shared" si="3"/>
        <v>33</v>
      </c>
      <c r="L12" s="18">
        <f>frq!C12</f>
        <v>1</v>
      </c>
      <c r="M12" s="167">
        <f t="shared" si="4"/>
        <v>32.6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32.6</v>
      </c>
      <c r="R12" s="18">
        <v>0.4</v>
      </c>
    </row>
    <row r="13" spans="1:18">
      <c r="A13" s="8" t="s">
        <v>55</v>
      </c>
      <c r="B13" s="200">
        <f>'[2]21'!B15</f>
        <v>42</v>
      </c>
      <c r="C13" s="201">
        <f>'[2]21'!C15</f>
        <v>30</v>
      </c>
      <c r="D13" s="201">
        <f>'[2]21'!D15</f>
        <v>0</v>
      </c>
      <c r="E13" s="201">
        <f>'[2]21'!E15</f>
        <v>0</v>
      </c>
      <c r="F13" s="15">
        <f t="shared" si="6"/>
        <v>72</v>
      </c>
      <c r="G13" s="200">
        <f>'[2]21'!H15</f>
        <v>33</v>
      </c>
      <c r="H13" s="201">
        <f>'[2]21'!I15</f>
        <v>0</v>
      </c>
      <c r="I13" s="201">
        <f>'[2]21'!J15</f>
        <v>0</v>
      </c>
      <c r="J13" s="201">
        <f>'[2]21'!K15</f>
        <v>0</v>
      </c>
      <c r="K13" s="15">
        <f t="shared" si="3"/>
        <v>33</v>
      </c>
      <c r="L13" s="18">
        <f>frq!C13</f>
        <v>1</v>
      </c>
      <c r="M13" s="167">
        <f t="shared" si="4"/>
        <v>32.6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32.6</v>
      </c>
      <c r="R13" s="18">
        <v>0.4</v>
      </c>
    </row>
    <row r="14" spans="1:18">
      <c r="A14" s="8" t="s">
        <v>56</v>
      </c>
      <c r="B14" s="200">
        <f>'[2]21'!B16</f>
        <v>42</v>
      </c>
      <c r="C14" s="201">
        <f>'[2]21'!C16</f>
        <v>30</v>
      </c>
      <c r="D14" s="201">
        <f>'[2]21'!D16</f>
        <v>0</v>
      </c>
      <c r="E14" s="201">
        <f>'[2]21'!E16</f>
        <v>0</v>
      </c>
      <c r="F14" s="15">
        <f t="shared" si="6"/>
        <v>72</v>
      </c>
      <c r="G14" s="200">
        <f>'[2]21'!H16</f>
        <v>33</v>
      </c>
      <c r="H14" s="201">
        <f>'[2]21'!I16</f>
        <v>0</v>
      </c>
      <c r="I14" s="201">
        <f>'[2]21'!J16</f>
        <v>0</v>
      </c>
      <c r="J14" s="201">
        <f>'[2]21'!K16</f>
        <v>0</v>
      </c>
      <c r="K14" s="15">
        <f t="shared" si="3"/>
        <v>33</v>
      </c>
      <c r="L14" s="18">
        <f>frq!C14</f>
        <v>1</v>
      </c>
      <c r="M14" s="167">
        <f t="shared" si="4"/>
        <v>32.6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32.6</v>
      </c>
      <c r="R14" s="18">
        <v>0.4</v>
      </c>
    </row>
    <row r="15" spans="1:18">
      <c r="A15" s="8" t="s">
        <v>57</v>
      </c>
      <c r="B15" s="200">
        <f>'[2]21'!B17</f>
        <v>42</v>
      </c>
      <c r="C15" s="201">
        <f>'[2]21'!C17</f>
        <v>30</v>
      </c>
      <c r="D15" s="201">
        <f>'[2]21'!D17</f>
        <v>0</v>
      </c>
      <c r="E15" s="201">
        <f>'[2]21'!E17</f>
        <v>0</v>
      </c>
      <c r="F15" s="15">
        <f t="shared" si="6"/>
        <v>72</v>
      </c>
      <c r="G15" s="200">
        <f>'[2]21'!H17</f>
        <v>33</v>
      </c>
      <c r="H15" s="201">
        <f>'[2]21'!I17</f>
        <v>0</v>
      </c>
      <c r="I15" s="201">
        <f>'[2]21'!J17</f>
        <v>0</v>
      </c>
      <c r="J15" s="201">
        <f>'[2]21'!K17</f>
        <v>0</v>
      </c>
      <c r="K15" s="15">
        <f t="shared" si="3"/>
        <v>33</v>
      </c>
      <c r="L15" s="18">
        <f>frq!C15</f>
        <v>1</v>
      </c>
      <c r="M15" s="167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</row>
    <row r="16" spans="1:18">
      <c r="A16" s="8" t="s">
        <v>58</v>
      </c>
      <c r="B16" s="200">
        <f>'[2]21'!B18</f>
        <v>42</v>
      </c>
      <c r="C16" s="201">
        <f>'[2]21'!C18</f>
        <v>30</v>
      </c>
      <c r="D16" s="201">
        <f>'[2]21'!D18</f>
        <v>0</v>
      </c>
      <c r="E16" s="201">
        <f>'[2]21'!E18</f>
        <v>0</v>
      </c>
      <c r="F16" s="15">
        <f t="shared" si="6"/>
        <v>72</v>
      </c>
      <c r="G16" s="200">
        <f>'[2]21'!H18</f>
        <v>33</v>
      </c>
      <c r="H16" s="201">
        <f>'[2]21'!I18</f>
        <v>0</v>
      </c>
      <c r="I16" s="201">
        <f>'[2]21'!J18</f>
        <v>0</v>
      </c>
      <c r="J16" s="201">
        <f>'[2]21'!K18</f>
        <v>0</v>
      </c>
      <c r="K16" s="15">
        <f t="shared" si="3"/>
        <v>33</v>
      </c>
      <c r="L16" s="18">
        <f>frq!C16</f>
        <v>1</v>
      </c>
      <c r="M16" s="167">
        <f t="shared" si="4"/>
        <v>32.6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</v>
      </c>
      <c r="R16" s="18">
        <v>0.4</v>
      </c>
    </row>
    <row r="17" spans="1:18">
      <c r="A17" s="8" t="s">
        <v>59</v>
      </c>
      <c r="B17" s="200">
        <f>'[2]21'!B19</f>
        <v>42</v>
      </c>
      <c r="C17" s="201">
        <f>'[2]21'!C19</f>
        <v>30</v>
      </c>
      <c r="D17" s="201">
        <f>'[2]21'!D19</f>
        <v>0</v>
      </c>
      <c r="E17" s="201">
        <f>'[2]21'!E19</f>
        <v>0</v>
      </c>
      <c r="F17" s="15">
        <f t="shared" si="6"/>
        <v>72</v>
      </c>
      <c r="G17" s="200">
        <f>'[2]21'!H19</f>
        <v>33</v>
      </c>
      <c r="H17" s="201">
        <f>'[2]21'!I19</f>
        <v>0</v>
      </c>
      <c r="I17" s="201">
        <f>'[2]21'!J19</f>
        <v>0</v>
      </c>
      <c r="J17" s="201">
        <f>'[2]21'!K19</f>
        <v>0</v>
      </c>
      <c r="K17" s="15">
        <f t="shared" si="3"/>
        <v>33</v>
      </c>
      <c r="L17" s="18">
        <f>frq!C17</f>
        <v>1</v>
      </c>
      <c r="M17" s="167">
        <f t="shared" si="4"/>
        <v>32.6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</v>
      </c>
      <c r="R17" s="18">
        <v>0.4</v>
      </c>
    </row>
    <row r="18" spans="1:18">
      <c r="A18" s="8" t="s">
        <v>60</v>
      </c>
      <c r="B18" s="200">
        <f>'[2]21'!B20</f>
        <v>42</v>
      </c>
      <c r="C18" s="201">
        <f>'[2]21'!C20</f>
        <v>30</v>
      </c>
      <c r="D18" s="201">
        <f>'[2]21'!D20</f>
        <v>0</v>
      </c>
      <c r="E18" s="201">
        <f>'[2]21'!E20</f>
        <v>0</v>
      </c>
      <c r="F18" s="15">
        <f t="shared" si="6"/>
        <v>72</v>
      </c>
      <c r="G18" s="200">
        <f>'[2]21'!H20</f>
        <v>33</v>
      </c>
      <c r="H18" s="201">
        <f>'[2]21'!I20</f>
        <v>0</v>
      </c>
      <c r="I18" s="201">
        <f>'[2]21'!J20</f>
        <v>0</v>
      </c>
      <c r="J18" s="201">
        <f>'[2]21'!K20</f>
        <v>0</v>
      </c>
      <c r="K18" s="15">
        <f t="shared" si="3"/>
        <v>33</v>
      </c>
      <c r="L18" s="18">
        <f>frq!C18</f>
        <v>1</v>
      </c>
      <c r="M18" s="167">
        <f t="shared" si="4"/>
        <v>32.6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</v>
      </c>
      <c r="R18" s="18">
        <v>0.4</v>
      </c>
    </row>
    <row r="19" spans="1:18">
      <c r="A19" s="8" t="s">
        <v>61</v>
      </c>
      <c r="B19" s="200">
        <f>'[2]21'!B21</f>
        <v>42</v>
      </c>
      <c r="C19" s="201">
        <f>'[2]21'!C21</f>
        <v>30</v>
      </c>
      <c r="D19" s="201">
        <f>'[2]21'!D21</f>
        <v>0</v>
      </c>
      <c r="E19" s="201">
        <f>'[2]21'!E21</f>
        <v>0</v>
      </c>
      <c r="F19" s="15">
        <f t="shared" si="6"/>
        <v>72</v>
      </c>
      <c r="G19" s="200">
        <f>'[2]21'!H21</f>
        <v>33</v>
      </c>
      <c r="H19" s="201">
        <f>'[2]21'!I21</f>
        <v>0</v>
      </c>
      <c r="I19" s="201">
        <f>'[2]21'!J21</f>
        <v>0</v>
      </c>
      <c r="J19" s="201">
        <f>'[2]21'!K21</f>
        <v>0</v>
      </c>
      <c r="K19" s="15">
        <f t="shared" si="3"/>
        <v>33</v>
      </c>
      <c r="L19" s="18">
        <f>frq!C19</f>
        <v>1</v>
      </c>
      <c r="M19" s="167">
        <f t="shared" si="4"/>
        <v>32.6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32.6</v>
      </c>
      <c r="R19" s="18">
        <v>0.4</v>
      </c>
    </row>
    <row r="20" spans="1:18">
      <c r="A20" s="8" t="s">
        <v>62</v>
      </c>
      <c r="B20" s="200">
        <f>'[2]21'!B22</f>
        <v>42</v>
      </c>
      <c r="C20" s="201">
        <f>'[2]21'!C22</f>
        <v>30</v>
      </c>
      <c r="D20" s="201">
        <f>'[2]21'!D22</f>
        <v>0</v>
      </c>
      <c r="E20" s="201">
        <f>'[2]21'!E22</f>
        <v>0</v>
      </c>
      <c r="F20" s="15">
        <f t="shared" si="6"/>
        <v>72</v>
      </c>
      <c r="G20" s="200">
        <f>'[2]21'!H22</f>
        <v>33</v>
      </c>
      <c r="H20" s="201">
        <f>'[2]21'!I22</f>
        <v>0</v>
      </c>
      <c r="I20" s="201">
        <f>'[2]21'!J22</f>
        <v>0</v>
      </c>
      <c r="J20" s="201">
        <f>'[2]21'!K22</f>
        <v>0</v>
      </c>
      <c r="K20" s="15">
        <f t="shared" si="3"/>
        <v>33</v>
      </c>
      <c r="L20" s="18">
        <f>frq!C20</f>
        <v>1</v>
      </c>
      <c r="M20" s="167">
        <f t="shared" si="4"/>
        <v>32.6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</v>
      </c>
      <c r="R20" s="18">
        <v>0.4</v>
      </c>
    </row>
    <row r="21" spans="1:18">
      <c r="A21" s="8" t="s">
        <v>63</v>
      </c>
      <c r="B21" s="200">
        <f>'[2]21'!B23</f>
        <v>42</v>
      </c>
      <c r="C21" s="201">
        <f>'[2]21'!C23</f>
        <v>30</v>
      </c>
      <c r="D21" s="201">
        <f>'[2]21'!D23</f>
        <v>0</v>
      </c>
      <c r="E21" s="201">
        <f>'[2]21'!E23</f>
        <v>0</v>
      </c>
      <c r="F21" s="15">
        <f t="shared" si="6"/>
        <v>72</v>
      </c>
      <c r="G21" s="200">
        <f>'[2]21'!H23</f>
        <v>33</v>
      </c>
      <c r="H21" s="201">
        <f>'[2]21'!I23</f>
        <v>0</v>
      </c>
      <c r="I21" s="201">
        <f>'[2]21'!J23</f>
        <v>0</v>
      </c>
      <c r="J21" s="201">
        <f>'[2]21'!K23</f>
        <v>0</v>
      </c>
      <c r="K21" s="15">
        <f t="shared" si="3"/>
        <v>33</v>
      </c>
      <c r="L21" s="18">
        <f>frq!C21</f>
        <v>1</v>
      </c>
      <c r="M21" s="167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</row>
    <row r="22" spans="1:18">
      <c r="A22" s="8" t="s">
        <v>64</v>
      </c>
      <c r="B22" s="200">
        <f>'[2]21'!B24</f>
        <v>42</v>
      </c>
      <c r="C22" s="201">
        <f>'[2]21'!C24</f>
        <v>30</v>
      </c>
      <c r="D22" s="201">
        <f>'[2]21'!D24</f>
        <v>0</v>
      </c>
      <c r="E22" s="201">
        <f>'[2]21'!E24</f>
        <v>0</v>
      </c>
      <c r="F22" s="15">
        <f t="shared" si="6"/>
        <v>72</v>
      </c>
      <c r="G22" s="200">
        <f>'[2]21'!H24</f>
        <v>33</v>
      </c>
      <c r="H22" s="201">
        <f>'[2]21'!I24</f>
        <v>0</v>
      </c>
      <c r="I22" s="201">
        <f>'[2]21'!J24</f>
        <v>0</v>
      </c>
      <c r="J22" s="201">
        <f>'[2]21'!K24</f>
        <v>0</v>
      </c>
      <c r="K22" s="15">
        <f t="shared" si="3"/>
        <v>33</v>
      </c>
      <c r="L22" s="18">
        <f>frq!C22</f>
        <v>1</v>
      </c>
      <c r="M22" s="167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</row>
    <row r="23" spans="1:18">
      <c r="A23" s="8" t="s">
        <v>65</v>
      </c>
      <c r="B23" s="200">
        <f>'[2]21'!B25</f>
        <v>42</v>
      </c>
      <c r="C23" s="201">
        <f>'[2]21'!C25</f>
        <v>30</v>
      </c>
      <c r="D23" s="201">
        <f>'[2]21'!D25</f>
        <v>0</v>
      </c>
      <c r="E23" s="201">
        <f>'[2]21'!E25</f>
        <v>0</v>
      </c>
      <c r="F23" s="15">
        <f t="shared" si="6"/>
        <v>72</v>
      </c>
      <c r="G23" s="200">
        <f>'[2]21'!H25</f>
        <v>30</v>
      </c>
      <c r="H23" s="201">
        <f>'[2]21'!I25</f>
        <v>0</v>
      </c>
      <c r="I23" s="201">
        <f>'[2]21'!J25</f>
        <v>0</v>
      </c>
      <c r="J23" s="201">
        <f>'[2]21'!K25</f>
        <v>0</v>
      </c>
      <c r="K23" s="15">
        <f t="shared" si="3"/>
        <v>30</v>
      </c>
      <c r="L23" s="18">
        <f>frq!C23</f>
        <v>1</v>
      </c>
      <c r="M23" s="167">
        <f t="shared" si="4"/>
        <v>29.6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29.6</v>
      </c>
      <c r="R23" s="18">
        <v>0.4</v>
      </c>
    </row>
    <row r="24" spans="1:18">
      <c r="A24" s="8" t="s">
        <v>66</v>
      </c>
      <c r="B24" s="200">
        <f>'[2]21'!B26</f>
        <v>42</v>
      </c>
      <c r="C24" s="201">
        <f>'[2]21'!C26</f>
        <v>30</v>
      </c>
      <c r="D24" s="201">
        <f>'[2]21'!D26</f>
        <v>0</v>
      </c>
      <c r="E24" s="201">
        <f>'[2]21'!E26</f>
        <v>0</v>
      </c>
      <c r="F24" s="15">
        <f t="shared" si="6"/>
        <v>72</v>
      </c>
      <c r="G24" s="200">
        <f>'[2]21'!H26</f>
        <v>30</v>
      </c>
      <c r="H24" s="201">
        <f>'[2]21'!I26</f>
        <v>0</v>
      </c>
      <c r="I24" s="201">
        <f>'[2]21'!J26</f>
        <v>0</v>
      </c>
      <c r="J24" s="201">
        <f>'[2]21'!K26</f>
        <v>0</v>
      </c>
      <c r="K24" s="15">
        <f t="shared" si="3"/>
        <v>30</v>
      </c>
      <c r="L24" s="18">
        <f>frq!C24</f>
        <v>1</v>
      </c>
      <c r="M24" s="167">
        <f t="shared" si="4"/>
        <v>29.6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29.6</v>
      </c>
      <c r="R24" s="18">
        <v>0.4</v>
      </c>
    </row>
    <row r="25" spans="1:18">
      <c r="A25" s="8" t="s">
        <v>67</v>
      </c>
      <c r="B25" s="200">
        <f>'[2]21'!B27</f>
        <v>42</v>
      </c>
      <c r="C25" s="201">
        <f>'[2]21'!C27</f>
        <v>30</v>
      </c>
      <c r="D25" s="201">
        <f>'[2]21'!D27</f>
        <v>0</v>
      </c>
      <c r="E25" s="201">
        <f>'[2]21'!E27</f>
        <v>0</v>
      </c>
      <c r="F25" s="15">
        <f t="shared" si="6"/>
        <v>72</v>
      </c>
      <c r="G25" s="200">
        <f>'[2]21'!H27</f>
        <v>30</v>
      </c>
      <c r="H25" s="201">
        <f>'[2]21'!I27</f>
        <v>0</v>
      </c>
      <c r="I25" s="201">
        <f>'[2]21'!J27</f>
        <v>0</v>
      </c>
      <c r="J25" s="201">
        <f>'[2]21'!K27</f>
        <v>0</v>
      </c>
      <c r="K25" s="15">
        <f t="shared" si="3"/>
        <v>30</v>
      </c>
      <c r="L25" s="18">
        <f>frq!C25</f>
        <v>1</v>
      </c>
      <c r="M25" s="167">
        <f t="shared" si="4"/>
        <v>29.6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29.6</v>
      </c>
      <c r="R25" s="18">
        <v>0.4</v>
      </c>
    </row>
    <row r="26" spans="1:18">
      <c r="A26" s="8" t="s">
        <v>68</v>
      </c>
      <c r="B26" s="200">
        <f>'[2]21'!B28</f>
        <v>42</v>
      </c>
      <c r="C26" s="201">
        <f>'[2]21'!C28</f>
        <v>30</v>
      </c>
      <c r="D26" s="201">
        <f>'[2]21'!D28</f>
        <v>0</v>
      </c>
      <c r="E26" s="201">
        <f>'[2]21'!E28</f>
        <v>0</v>
      </c>
      <c r="F26" s="15">
        <f t="shared" si="6"/>
        <v>72</v>
      </c>
      <c r="G26" s="200">
        <f>'[2]21'!H28</f>
        <v>30</v>
      </c>
      <c r="H26" s="201">
        <f>'[2]21'!I28</f>
        <v>0</v>
      </c>
      <c r="I26" s="201">
        <f>'[2]21'!J28</f>
        <v>0</v>
      </c>
      <c r="J26" s="201">
        <f>'[2]21'!K28</f>
        <v>0</v>
      </c>
      <c r="K26" s="15">
        <f t="shared" si="3"/>
        <v>30</v>
      </c>
      <c r="L26" s="18">
        <f>frq!C26</f>
        <v>1</v>
      </c>
      <c r="M26" s="167">
        <f t="shared" si="4"/>
        <v>29.6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29.6</v>
      </c>
      <c r="R26" s="18">
        <v>0.4</v>
      </c>
    </row>
    <row r="27" spans="1:18">
      <c r="A27" s="8" t="s">
        <v>69</v>
      </c>
      <c r="B27" s="200">
        <f>'[2]21'!B29</f>
        <v>42</v>
      </c>
      <c r="C27" s="201">
        <f>'[2]21'!C29</f>
        <v>30</v>
      </c>
      <c r="D27" s="201">
        <f>'[2]21'!D29</f>
        <v>0</v>
      </c>
      <c r="E27" s="201">
        <f>'[2]21'!E29</f>
        <v>0</v>
      </c>
      <c r="F27" s="15">
        <f t="shared" si="6"/>
        <v>72</v>
      </c>
      <c r="G27" s="200">
        <f>'[2]21'!H29</f>
        <v>30</v>
      </c>
      <c r="H27" s="201">
        <f>'[2]21'!I29</f>
        <v>0</v>
      </c>
      <c r="I27" s="201">
        <f>'[2]21'!J29</f>
        <v>0</v>
      </c>
      <c r="J27" s="201">
        <f>'[2]21'!K29</f>
        <v>0</v>
      </c>
      <c r="K27" s="15">
        <f t="shared" si="3"/>
        <v>30</v>
      </c>
      <c r="L27" s="18">
        <f>frq!C27</f>
        <v>1</v>
      </c>
      <c r="M27" s="167">
        <f t="shared" si="4"/>
        <v>29.6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29.6</v>
      </c>
      <c r="R27" s="18">
        <v>0.4</v>
      </c>
    </row>
    <row r="28" spans="1:18">
      <c r="A28" s="8" t="s">
        <v>70</v>
      </c>
      <c r="B28" s="200">
        <f>'[2]21'!B30</f>
        <v>42</v>
      </c>
      <c r="C28" s="201">
        <f>'[2]21'!C30</f>
        <v>30</v>
      </c>
      <c r="D28" s="201">
        <f>'[2]21'!D30</f>
        <v>0</v>
      </c>
      <c r="E28" s="201">
        <f>'[2]21'!E30</f>
        <v>0</v>
      </c>
      <c r="F28" s="15">
        <f t="shared" si="6"/>
        <v>72</v>
      </c>
      <c r="G28" s="200">
        <f>'[2]21'!H30</f>
        <v>30</v>
      </c>
      <c r="H28" s="201">
        <f>'[2]21'!I30</f>
        <v>0</v>
      </c>
      <c r="I28" s="201">
        <f>'[2]21'!J30</f>
        <v>0</v>
      </c>
      <c r="J28" s="201">
        <f>'[2]21'!K30</f>
        <v>0</v>
      </c>
      <c r="K28" s="15">
        <f t="shared" si="3"/>
        <v>30</v>
      </c>
      <c r="L28" s="18">
        <f>frq!C28</f>
        <v>1</v>
      </c>
      <c r="M28" s="167">
        <f t="shared" si="4"/>
        <v>29.6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29.6</v>
      </c>
      <c r="R28" s="18">
        <v>0.4</v>
      </c>
    </row>
    <row r="29" spans="1:18">
      <c r="A29" s="8" t="s">
        <v>71</v>
      </c>
      <c r="B29" s="200">
        <f>'[2]21'!B31</f>
        <v>42</v>
      </c>
      <c r="C29" s="201">
        <f>'[2]21'!C31</f>
        <v>30</v>
      </c>
      <c r="D29" s="201">
        <f>'[2]21'!D31</f>
        <v>0</v>
      </c>
      <c r="E29" s="201">
        <f>'[2]21'!E31</f>
        <v>0</v>
      </c>
      <c r="F29" s="15">
        <f t="shared" si="6"/>
        <v>72</v>
      </c>
      <c r="G29" s="200">
        <f>'[2]21'!H31</f>
        <v>30</v>
      </c>
      <c r="H29" s="201">
        <f>'[2]21'!I31</f>
        <v>0</v>
      </c>
      <c r="I29" s="201">
        <f>'[2]21'!J31</f>
        <v>0</v>
      </c>
      <c r="J29" s="201">
        <f>'[2]21'!K31</f>
        <v>0</v>
      </c>
      <c r="K29" s="15">
        <f t="shared" si="3"/>
        <v>30</v>
      </c>
      <c r="L29" s="18">
        <f>frq!C29</f>
        <v>1</v>
      </c>
      <c r="M29" s="167">
        <f t="shared" si="4"/>
        <v>29.6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29.6</v>
      </c>
      <c r="R29" s="18">
        <v>0.4</v>
      </c>
    </row>
    <row r="30" spans="1:18">
      <c r="A30" s="8" t="s">
        <v>72</v>
      </c>
      <c r="B30" s="200">
        <f>'[2]21'!B32</f>
        <v>42</v>
      </c>
      <c r="C30" s="201">
        <f>'[2]21'!C32</f>
        <v>30</v>
      </c>
      <c r="D30" s="201">
        <f>'[2]21'!D32</f>
        <v>0</v>
      </c>
      <c r="E30" s="201">
        <f>'[2]21'!E32</f>
        <v>0</v>
      </c>
      <c r="F30" s="15">
        <f t="shared" si="6"/>
        <v>72</v>
      </c>
      <c r="G30" s="200">
        <f>'[2]21'!H32</f>
        <v>30</v>
      </c>
      <c r="H30" s="201">
        <f>'[2]21'!I32</f>
        <v>0</v>
      </c>
      <c r="I30" s="201">
        <f>'[2]21'!J32</f>
        <v>0</v>
      </c>
      <c r="J30" s="201">
        <f>'[2]21'!K32</f>
        <v>0</v>
      </c>
      <c r="K30" s="15">
        <f t="shared" si="3"/>
        <v>30</v>
      </c>
      <c r="L30" s="18">
        <f>frq!C30</f>
        <v>1</v>
      </c>
      <c r="M30" s="167">
        <f t="shared" si="4"/>
        <v>29.6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29.6</v>
      </c>
      <c r="R30" s="18">
        <v>0.4</v>
      </c>
    </row>
    <row r="31" spans="1:18">
      <c r="A31" s="8" t="s">
        <v>73</v>
      </c>
      <c r="B31" s="200">
        <f>'[2]21'!B33</f>
        <v>42</v>
      </c>
      <c r="C31" s="201">
        <f>'[2]21'!C33</f>
        <v>30</v>
      </c>
      <c r="D31" s="201">
        <f>'[2]21'!D33</f>
        <v>0</v>
      </c>
      <c r="E31" s="201">
        <f>'[2]21'!E33</f>
        <v>0</v>
      </c>
      <c r="F31" s="15">
        <f t="shared" si="6"/>
        <v>72</v>
      </c>
      <c r="G31" s="200">
        <f>'[2]21'!H33</f>
        <v>30</v>
      </c>
      <c r="H31" s="201">
        <f>'[2]21'!I33</f>
        <v>0</v>
      </c>
      <c r="I31" s="201">
        <f>'[2]21'!J33</f>
        <v>0</v>
      </c>
      <c r="J31" s="201">
        <f>'[2]21'!K33</f>
        <v>0</v>
      </c>
      <c r="K31" s="15">
        <f t="shared" si="3"/>
        <v>30</v>
      </c>
      <c r="L31" s="18">
        <f>frq!C31</f>
        <v>1</v>
      </c>
      <c r="M31" s="167">
        <f t="shared" si="4"/>
        <v>29.6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29.6</v>
      </c>
      <c r="R31" s="18">
        <v>0.4</v>
      </c>
    </row>
    <row r="32" spans="1:18">
      <c r="A32" s="8" t="s">
        <v>74</v>
      </c>
      <c r="B32" s="200">
        <f>'[2]21'!B34</f>
        <v>42</v>
      </c>
      <c r="C32" s="201">
        <f>'[2]21'!C34</f>
        <v>30</v>
      </c>
      <c r="D32" s="201">
        <f>'[2]21'!D34</f>
        <v>0</v>
      </c>
      <c r="E32" s="201">
        <f>'[2]21'!E34</f>
        <v>0</v>
      </c>
      <c r="F32" s="15">
        <f t="shared" si="6"/>
        <v>72</v>
      </c>
      <c r="G32" s="200">
        <f>'[2]21'!H34</f>
        <v>30</v>
      </c>
      <c r="H32" s="201">
        <f>'[2]21'!I34</f>
        <v>0</v>
      </c>
      <c r="I32" s="201">
        <f>'[2]21'!J34</f>
        <v>0</v>
      </c>
      <c r="J32" s="201">
        <f>'[2]21'!K34</f>
        <v>0</v>
      </c>
      <c r="K32" s="15">
        <f t="shared" si="3"/>
        <v>30</v>
      </c>
      <c r="L32" s="18">
        <f>frq!C32</f>
        <v>1</v>
      </c>
      <c r="M32" s="167">
        <f t="shared" si="4"/>
        <v>29.6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29.6</v>
      </c>
      <c r="R32" s="18">
        <v>0.4</v>
      </c>
    </row>
    <row r="33" spans="1:18">
      <c r="A33" s="8" t="s">
        <v>75</v>
      </c>
      <c r="B33" s="200">
        <f>'[2]21'!B35</f>
        <v>42</v>
      </c>
      <c r="C33" s="201">
        <f>'[2]21'!C35</f>
        <v>30</v>
      </c>
      <c r="D33" s="201">
        <f>'[2]21'!D35</f>
        <v>0</v>
      </c>
      <c r="E33" s="201">
        <f>'[2]21'!E35</f>
        <v>0</v>
      </c>
      <c r="F33" s="15">
        <f t="shared" si="6"/>
        <v>72</v>
      </c>
      <c r="G33" s="200">
        <f>'[2]21'!H35</f>
        <v>30</v>
      </c>
      <c r="H33" s="201">
        <f>'[2]21'!I35</f>
        <v>0</v>
      </c>
      <c r="I33" s="201">
        <f>'[2]21'!J35</f>
        <v>0</v>
      </c>
      <c r="J33" s="201">
        <f>'[2]21'!K35</f>
        <v>0</v>
      </c>
      <c r="K33" s="15">
        <f t="shared" si="3"/>
        <v>30</v>
      </c>
      <c r="L33" s="18">
        <f>frq!C33</f>
        <v>1</v>
      </c>
      <c r="M33" s="167">
        <f t="shared" si="4"/>
        <v>29.6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29.6</v>
      </c>
      <c r="R33" s="18">
        <v>0.4</v>
      </c>
    </row>
    <row r="34" spans="1:18">
      <c r="A34" s="8" t="s">
        <v>76</v>
      </c>
      <c r="B34" s="200">
        <f>'[2]21'!B36</f>
        <v>42</v>
      </c>
      <c r="C34" s="201">
        <f>'[2]21'!C36</f>
        <v>30</v>
      </c>
      <c r="D34" s="201">
        <f>'[2]21'!D36</f>
        <v>0</v>
      </c>
      <c r="E34" s="201">
        <f>'[2]21'!E36</f>
        <v>0</v>
      </c>
      <c r="F34" s="15">
        <f t="shared" si="6"/>
        <v>72</v>
      </c>
      <c r="G34" s="200">
        <f>'[2]21'!H36</f>
        <v>30</v>
      </c>
      <c r="H34" s="201">
        <f>'[2]21'!I36</f>
        <v>0</v>
      </c>
      <c r="I34" s="201">
        <f>'[2]21'!J36</f>
        <v>0</v>
      </c>
      <c r="J34" s="201">
        <f>'[2]21'!K36</f>
        <v>0</v>
      </c>
      <c r="K34" s="15">
        <f t="shared" si="3"/>
        <v>30</v>
      </c>
      <c r="L34" s="18">
        <f>frq!C34</f>
        <v>1</v>
      </c>
      <c r="M34" s="167">
        <f t="shared" si="4"/>
        <v>29.6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29.6</v>
      </c>
      <c r="R34" s="18">
        <v>0.4</v>
      </c>
    </row>
    <row r="35" spans="1:18">
      <c r="A35" s="8" t="s">
        <v>77</v>
      </c>
      <c r="B35" s="200">
        <f>'[2]21'!B37</f>
        <v>42</v>
      </c>
      <c r="C35" s="201">
        <f>'[2]21'!C37</f>
        <v>30</v>
      </c>
      <c r="D35" s="201">
        <f>'[2]21'!D37</f>
        <v>0</v>
      </c>
      <c r="E35" s="201">
        <f>'[2]21'!E37</f>
        <v>0</v>
      </c>
      <c r="F35" s="15">
        <f t="shared" si="6"/>
        <v>72</v>
      </c>
      <c r="G35" s="200">
        <f>'[2]21'!H37</f>
        <v>31</v>
      </c>
      <c r="H35" s="201">
        <f>'[2]21'!I37</f>
        <v>0</v>
      </c>
      <c r="I35" s="201">
        <f>'[2]21'!J37</f>
        <v>0</v>
      </c>
      <c r="J35" s="201">
        <f>'[2]21'!K37</f>
        <v>0</v>
      </c>
      <c r="K35" s="15">
        <f t="shared" si="3"/>
        <v>31</v>
      </c>
      <c r="L35" s="18">
        <f>frq!C35</f>
        <v>1</v>
      </c>
      <c r="M35" s="167">
        <f t="shared" si="4"/>
        <v>30.6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30.6</v>
      </c>
      <c r="R35" s="18">
        <v>0.4</v>
      </c>
    </row>
    <row r="36" spans="1:18">
      <c r="A36" s="8" t="s">
        <v>78</v>
      </c>
      <c r="B36" s="200">
        <f>'[2]21'!B38</f>
        <v>42</v>
      </c>
      <c r="C36" s="201">
        <f>'[2]21'!C38</f>
        <v>30</v>
      </c>
      <c r="D36" s="201">
        <f>'[2]21'!D38</f>
        <v>0</v>
      </c>
      <c r="E36" s="201">
        <f>'[2]21'!E38</f>
        <v>0</v>
      </c>
      <c r="F36" s="15">
        <f t="shared" si="6"/>
        <v>72</v>
      </c>
      <c r="G36" s="200">
        <f>'[2]21'!H38</f>
        <v>31</v>
      </c>
      <c r="H36" s="201">
        <f>'[2]21'!I38</f>
        <v>0</v>
      </c>
      <c r="I36" s="201">
        <f>'[2]21'!J38</f>
        <v>0</v>
      </c>
      <c r="J36" s="201">
        <f>'[2]21'!K38</f>
        <v>0</v>
      </c>
      <c r="K36" s="15">
        <f t="shared" si="3"/>
        <v>31</v>
      </c>
      <c r="L36" s="18">
        <f>frq!C36</f>
        <v>1</v>
      </c>
      <c r="M36" s="167">
        <f t="shared" si="4"/>
        <v>30.6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30.6</v>
      </c>
      <c r="R36" s="18">
        <v>0.4</v>
      </c>
    </row>
    <row r="37" spans="1:18">
      <c r="A37" s="8" t="s">
        <v>79</v>
      </c>
      <c r="B37" s="200">
        <f>'[2]21'!B39</f>
        <v>42</v>
      </c>
      <c r="C37" s="201">
        <f>'[2]21'!C39</f>
        <v>30</v>
      </c>
      <c r="D37" s="201">
        <f>'[2]21'!D39</f>
        <v>0</v>
      </c>
      <c r="E37" s="201">
        <f>'[2]21'!E39</f>
        <v>0</v>
      </c>
      <c r="F37" s="15">
        <f t="shared" si="6"/>
        <v>72</v>
      </c>
      <c r="G37" s="200">
        <f>'[2]21'!H39</f>
        <v>31</v>
      </c>
      <c r="H37" s="201">
        <f>'[2]21'!I39</f>
        <v>0</v>
      </c>
      <c r="I37" s="201">
        <f>'[2]21'!J39</f>
        <v>0</v>
      </c>
      <c r="J37" s="201">
        <f>'[2]21'!K39</f>
        <v>0</v>
      </c>
      <c r="K37" s="15">
        <f t="shared" si="3"/>
        <v>31</v>
      </c>
      <c r="L37" s="18">
        <f>frq!C37</f>
        <v>1</v>
      </c>
      <c r="M37" s="167">
        <f t="shared" si="4"/>
        <v>30.6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30.6</v>
      </c>
      <c r="R37" s="18">
        <v>0.4</v>
      </c>
    </row>
    <row r="38" spans="1:18">
      <c r="A38" s="8" t="s">
        <v>80</v>
      </c>
      <c r="B38" s="200">
        <f>'[2]21'!B40</f>
        <v>42</v>
      </c>
      <c r="C38" s="201">
        <f>'[2]21'!C40</f>
        <v>30</v>
      </c>
      <c r="D38" s="201">
        <f>'[2]21'!D40</f>
        <v>0</v>
      </c>
      <c r="E38" s="201">
        <f>'[2]21'!E40</f>
        <v>0</v>
      </c>
      <c r="F38" s="15">
        <f t="shared" si="6"/>
        <v>72</v>
      </c>
      <c r="G38" s="200">
        <f>'[2]21'!H40</f>
        <v>31</v>
      </c>
      <c r="H38" s="201">
        <f>'[2]21'!I40</f>
        <v>0</v>
      </c>
      <c r="I38" s="201">
        <f>'[2]21'!J40</f>
        <v>0</v>
      </c>
      <c r="J38" s="201">
        <f>'[2]21'!K40</f>
        <v>0</v>
      </c>
      <c r="K38" s="15">
        <f t="shared" si="3"/>
        <v>31</v>
      </c>
      <c r="L38" s="18">
        <f>frq!C38</f>
        <v>1</v>
      </c>
      <c r="M38" s="167">
        <f t="shared" si="4"/>
        <v>30.6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30.6</v>
      </c>
      <c r="R38" s="18">
        <v>0.4</v>
      </c>
    </row>
    <row r="39" spans="1:18">
      <c r="A39" s="8" t="s">
        <v>81</v>
      </c>
      <c r="B39" s="200">
        <f>'[2]21'!B41</f>
        <v>42</v>
      </c>
      <c r="C39" s="201">
        <f>'[2]21'!C41</f>
        <v>30</v>
      </c>
      <c r="D39" s="201">
        <f>'[2]21'!D41</f>
        <v>0</v>
      </c>
      <c r="E39" s="201">
        <f>'[2]21'!E41</f>
        <v>0</v>
      </c>
      <c r="F39" s="15">
        <f t="shared" si="6"/>
        <v>72</v>
      </c>
      <c r="G39" s="200">
        <f>'[2]21'!H41</f>
        <v>31</v>
      </c>
      <c r="H39" s="201">
        <f>'[2]21'!I41</f>
        <v>0</v>
      </c>
      <c r="I39" s="201">
        <f>'[2]21'!J41</f>
        <v>0</v>
      </c>
      <c r="J39" s="201">
        <f>'[2]21'!K41</f>
        <v>0</v>
      </c>
      <c r="K39" s="15">
        <f t="shared" si="3"/>
        <v>31</v>
      </c>
      <c r="L39" s="18">
        <f>frq!C39</f>
        <v>1</v>
      </c>
      <c r="M39" s="167">
        <f t="shared" si="4"/>
        <v>30.3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30.3</v>
      </c>
      <c r="R39" s="18">
        <v>0.7</v>
      </c>
    </row>
    <row r="40" spans="1:18">
      <c r="A40" s="8" t="s">
        <v>82</v>
      </c>
      <c r="B40" s="200">
        <f>'[2]21'!B42</f>
        <v>42</v>
      </c>
      <c r="C40" s="201">
        <f>'[2]21'!C42</f>
        <v>30</v>
      </c>
      <c r="D40" s="201">
        <f>'[2]21'!D42</f>
        <v>0</v>
      </c>
      <c r="E40" s="201">
        <f>'[2]21'!E42</f>
        <v>0</v>
      </c>
      <c r="F40" s="15">
        <f t="shared" si="6"/>
        <v>72</v>
      </c>
      <c r="G40" s="200">
        <f>'[2]21'!H42</f>
        <v>31</v>
      </c>
      <c r="H40" s="201">
        <f>'[2]21'!I42</f>
        <v>0</v>
      </c>
      <c r="I40" s="201">
        <f>'[2]21'!J42</f>
        <v>0</v>
      </c>
      <c r="J40" s="201">
        <f>'[2]21'!K42</f>
        <v>0</v>
      </c>
      <c r="K40" s="15">
        <f t="shared" si="3"/>
        <v>31</v>
      </c>
      <c r="L40" s="18">
        <f>frq!C40</f>
        <v>1</v>
      </c>
      <c r="M40" s="167">
        <f t="shared" si="4"/>
        <v>30.3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30.3</v>
      </c>
      <c r="R40" s="18">
        <v>0.7</v>
      </c>
    </row>
    <row r="41" spans="1:18">
      <c r="A41" s="8" t="s">
        <v>83</v>
      </c>
      <c r="B41" s="200">
        <f>'[2]21'!B43</f>
        <v>42</v>
      </c>
      <c r="C41" s="201">
        <f>'[2]21'!C43</f>
        <v>30</v>
      </c>
      <c r="D41" s="201">
        <f>'[2]21'!D43</f>
        <v>0</v>
      </c>
      <c r="E41" s="201">
        <f>'[2]21'!E43</f>
        <v>0</v>
      </c>
      <c r="F41" s="15">
        <f t="shared" si="6"/>
        <v>72</v>
      </c>
      <c r="G41" s="200">
        <f>'[2]21'!H43</f>
        <v>31</v>
      </c>
      <c r="H41" s="201">
        <f>'[2]21'!I43</f>
        <v>0</v>
      </c>
      <c r="I41" s="201">
        <f>'[2]21'!J43</f>
        <v>0</v>
      </c>
      <c r="J41" s="201">
        <f>'[2]21'!K43</f>
        <v>0</v>
      </c>
      <c r="K41" s="15">
        <f t="shared" si="3"/>
        <v>31</v>
      </c>
      <c r="L41" s="18">
        <f>frq!C41</f>
        <v>1</v>
      </c>
      <c r="M41" s="167">
        <f t="shared" si="4"/>
        <v>30.3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30.3</v>
      </c>
      <c r="R41" s="18">
        <v>0.7</v>
      </c>
    </row>
    <row r="42" spans="1:18">
      <c r="A42" s="8" t="s">
        <v>84</v>
      </c>
      <c r="B42" s="200">
        <f>'[2]21'!B44</f>
        <v>42</v>
      </c>
      <c r="C42" s="201">
        <f>'[2]21'!C44</f>
        <v>30</v>
      </c>
      <c r="D42" s="201">
        <f>'[2]21'!D44</f>
        <v>0</v>
      </c>
      <c r="E42" s="201">
        <f>'[2]21'!E44</f>
        <v>0</v>
      </c>
      <c r="F42" s="15">
        <f t="shared" si="6"/>
        <v>72</v>
      </c>
      <c r="G42" s="200">
        <f>'[2]21'!H44</f>
        <v>31</v>
      </c>
      <c r="H42" s="201">
        <f>'[2]21'!I44</f>
        <v>0</v>
      </c>
      <c r="I42" s="201">
        <f>'[2]21'!J44</f>
        <v>0</v>
      </c>
      <c r="J42" s="201">
        <f>'[2]21'!K44</f>
        <v>0</v>
      </c>
      <c r="K42" s="15">
        <f t="shared" si="3"/>
        <v>31</v>
      </c>
      <c r="L42" s="18">
        <f>frq!C42</f>
        <v>1</v>
      </c>
      <c r="M42" s="167">
        <f t="shared" si="4"/>
        <v>30.3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30.3</v>
      </c>
      <c r="R42" s="18">
        <v>0.7</v>
      </c>
    </row>
    <row r="43" spans="1:18">
      <c r="A43" s="8" t="s">
        <v>85</v>
      </c>
      <c r="B43" s="200">
        <f>'[2]21'!B45</f>
        <v>42</v>
      </c>
      <c r="C43" s="201">
        <f>'[2]21'!C45</f>
        <v>30</v>
      </c>
      <c r="D43" s="201">
        <f>'[2]21'!D45</f>
        <v>0</v>
      </c>
      <c r="E43" s="201">
        <f>'[2]21'!E45</f>
        <v>0</v>
      </c>
      <c r="F43" s="15">
        <f t="shared" si="6"/>
        <v>72</v>
      </c>
      <c r="G43" s="200">
        <f>'[2]21'!H45</f>
        <v>31</v>
      </c>
      <c r="H43" s="201">
        <f>'[2]21'!I45</f>
        <v>0</v>
      </c>
      <c r="I43" s="201">
        <f>'[2]21'!J45</f>
        <v>0</v>
      </c>
      <c r="J43" s="201">
        <f>'[2]21'!K45</f>
        <v>0</v>
      </c>
      <c r="K43" s="15">
        <f t="shared" si="3"/>
        <v>31</v>
      </c>
      <c r="L43" s="18">
        <f>frq!C43</f>
        <v>1</v>
      </c>
      <c r="M43" s="167">
        <f t="shared" si="4"/>
        <v>30.3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30.3</v>
      </c>
      <c r="R43" s="18">
        <v>0.7</v>
      </c>
    </row>
    <row r="44" spans="1:18">
      <c r="A44" s="8" t="s">
        <v>86</v>
      </c>
      <c r="B44" s="200">
        <f>'[2]21'!B46</f>
        <v>42</v>
      </c>
      <c r="C44" s="201">
        <f>'[2]21'!C46</f>
        <v>30</v>
      </c>
      <c r="D44" s="201">
        <f>'[2]21'!D46</f>
        <v>0</v>
      </c>
      <c r="E44" s="201">
        <f>'[2]21'!E46</f>
        <v>0</v>
      </c>
      <c r="F44" s="15">
        <f t="shared" si="6"/>
        <v>72</v>
      </c>
      <c r="G44" s="200">
        <f>'[2]21'!H46</f>
        <v>31</v>
      </c>
      <c r="H44" s="201">
        <f>'[2]21'!I46</f>
        <v>0</v>
      </c>
      <c r="I44" s="201">
        <f>'[2]21'!J46</f>
        <v>0</v>
      </c>
      <c r="J44" s="201">
        <f>'[2]21'!K46</f>
        <v>0</v>
      </c>
      <c r="K44" s="15">
        <f t="shared" si="3"/>
        <v>31</v>
      </c>
      <c r="L44" s="18">
        <f>frq!C44</f>
        <v>1</v>
      </c>
      <c r="M44" s="167">
        <f t="shared" si="4"/>
        <v>30.3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30.3</v>
      </c>
      <c r="R44" s="18">
        <v>0.7</v>
      </c>
    </row>
    <row r="45" spans="1:18">
      <c r="A45" s="8" t="s">
        <v>87</v>
      </c>
      <c r="B45" s="200">
        <f>'[2]21'!B47</f>
        <v>42</v>
      </c>
      <c r="C45" s="201">
        <f>'[2]21'!C47</f>
        <v>30</v>
      </c>
      <c r="D45" s="201">
        <f>'[2]21'!D47</f>
        <v>0</v>
      </c>
      <c r="E45" s="201">
        <f>'[2]21'!E47</f>
        <v>0</v>
      </c>
      <c r="F45" s="15">
        <f t="shared" si="6"/>
        <v>72</v>
      </c>
      <c r="G45" s="200">
        <f>'[2]21'!H47</f>
        <v>31</v>
      </c>
      <c r="H45" s="201">
        <f>'[2]21'!I47</f>
        <v>0</v>
      </c>
      <c r="I45" s="201">
        <f>'[2]21'!J47</f>
        <v>0</v>
      </c>
      <c r="J45" s="201">
        <f>'[2]21'!K47</f>
        <v>0</v>
      </c>
      <c r="K45" s="15">
        <f t="shared" si="3"/>
        <v>31</v>
      </c>
      <c r="L45" s="18">
        <f>frq!C45</f>
        <v>1</v>
      </c>
      <c r="M45" s="167">
        <f t="shared" si="4"/>
        <v>30.3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30.3</v>
      </c>
      <c r="R45" s="18">
        <v>0.7</v>
      </c>
    </row>
    <row r="46" spans="1:18">
      <c r="A46" s="8" t="s">
        <v>88</v>
      </c>
      <c r="B46" s="200">
        <f>'[2]21'!B48</f>
        <v>42</v>
      </c>
      <c r="C46" s="201">
        <f>'[2]21'!C48</f>
        <v>30</v>
      </c>
      <c r="D46" s="201">
        <f>'[2]21'!D48</f>
        <v>0</v>
      </c>
      <c r="E46" s="201">
        <f>'[2]21'!E48</f>
        <v>0</v>
      </c>
      <c r="F46" s="15">
        <f t="shared" si="6"/>
        <v>72</v>
      </c>
      <c r="G46" s="200">
        <f>'[2]21'!H48</f>
        <v>31</v>
      </c>
      <c r="H46" s="201">
        <f>'[2]21'!I48</f>
        <v>0</v>
      </c>
      <c r="I46" s="201">
        <f>'[2]21'!J48</f>
        <v>0</v>
      </c>
      <c r="J46" s="201">
        <f>'[2]21'!K48</f>
        <v>0</v>
      </c>
      <c r="K46" s="15">
        <f t="shared" si="3"/>
        <v>31</v>
      </c>
      <c r="L46" s="18">
        <f>frq!C46</f>
        <v>1</v>
      </c>
      <c r="M46" s="167">
        <f t="shared" si="4"/>
        <v>30.3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30.3</v>
      </c>
      <c r="R46" s="18">
        <v>0.7</v>
      </c>
    </row>
    <row r="47" spans="1:18">
      <c r="A47" s="8" t="s">
        <v>89</v>
      </c>
      <c r="B47" s="200">
        <f>'[2]21'!B49</f>
        <v>42</v>
      </c>
      <c r="C47" s="201">
        <f>'[2]21'!C49</f>
        <v>30</v>
      </c>
      <c r="D47" s="201">
        <f>'[2]21'!D49</f>
        <v>0</v>
      </c>
      <c r="E47" s="201">
        <f>'[2]21'!E49</f>
        <v>0</v>
      </c>
      <c r="F47" s="15">
        <f t="shared" si="6"/>
        <v>72</v>
      </c>
      <c r="G47" s="200">
        <f>'[2]21'!H49</f>
        <v>31</v>
      </c>
      <c r="H47" s="201">
        <f>'[2]21'!I49</f>
        <v>0</v>
      </c>
      <c r="I47" s="201">
        <f>'[2]21'!J49</f>
        <v>0</v>
      </c>
      <c r="J47" s="201">
        <f>'[2]21'!K49</f>
        <v>0</v>
      </c>
      <c r="K47" s="15">
        <f t="shared" si="3"/>
        <v>31</v>
      </c>
      <c r="L47" s="18">
        <f>frq!C47</f>
        <v>1</v>
      </c>
      <c r="M47" s="167">
        <f t="shared" si="4"/>
        <v>30.3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30.3</v>
      </c>
      <c r="R47" s="18">
        <v>0.7</v>
      </c>
    </row>
    <row r="48" spans="1:18">
      <c r="A48" s="8" t="s">
        <v>90</v>
      </c>
      <c r="B48" s="200">
        <f>'[2]21'!B50</f>
        <v>42</v>
      </c>
      <c r="C48" s="201">
        <f>'[2]21'!C50</f>
        <v>30</v>
      </c>
      <c r="D48" s="201">
        <f>'[2]21'!D50</f>
        <v>0</v>
      </c>
      <c r="E48" s="201">
        <f>'[2]21'!E50</f>
        <v>0</v>
      </c>
      <c r="F48" s="15">
        <f t="shared" si="6"/>
        <v>72</v>
      </c>
      <c r="G48" s="200">
        <f>'[2]21'!H50</f>
        <v>31</v>
      </c>
      <c r="H48" s="201">
        <f>'[2]21'!I50</f>
        <v>0</v>
      </c>
      <c r="I48" s="201">
        <f>'[2]21'!J50</f>
        <v>0</v>
      </c>
      <c r="J48" s="201">
        <f>'[2]21'!K50</f>
        <v>0</v>
      </c>
      <c r="K48" s="15">
        <f t="shared" si="3"/>
        <v>31</v>
      </c>
      <c r="L48" s="18">
        <f>frq!C48</f>
        <v>1</v>
      </c>
      <c r="M48" s="167">
        <f t="shared" si="4"/>
        <v>30.3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30.3</v>
      </c>
      <c r="R48" s="18">
        <v>0.7</v>
      </c>
    </row>
    <row r="49" spans="1:18">
      <c r="A49" s="8" t="s">
        <v>91</v>
      </c>
      <c r="B49" s="200">
        <f>'[2]21'!B51</f>
        <v>42</v>
      </c>
      <c r="C49" s="201">
        <f>'[2]21'!C51</f>
        <v>30</v>
      </c>
      <c r="D49" s="201">
        <f>'[2]21'!D51</f>
        <v>0</v>
      </c>
      <c r="E49" s="201">
        <f>'[2]21'!E51</f>
        <v>0</v>
      </c>
      <c r="F49" s="15">
        <f t="shared" si="6"/>
        <v>72</v>
      </c>
      <c r="G49" s="200">
        <f>'[2]21'!H51</f>
        <v>31</v>
      </c>
      <c r="H49" s="201">
        <f>'[2]21'!I51</f>
        <v>0</v>
      </c>
      <c r="I49" s="201">
        <f>'[2]21'!J51</f>
        <v>0</v>
      </c>
      <c r="J49" s="201">
        <f>'[2]21'!K51</f>
        <v>0</v>
      </c>
      <c r="K49" s="15">
        <f t="shared" si="3"/>
        <v>31</v>
      </c>
      <c r="L49" s="18">
        <f>frq!C49</f>
        <v>1</v>
      </c>
      <c r="M49" s="167">
        <f t="shared" si="4"/>
        <v>30.3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30.3</v>
      </c>
      <c r="R49" s="18">
        <v>0.7</v>
      </c>
    </row>
    <row r="50" spans="1:18">
      <c r="A50" s="8" t="s">
        <v>92</v>
      </c>
      <c r="B50" s="200">
        <f>'[2]21'!B52</f>
        <v>42</v>
      </c>
      <c r="C50" s="201">
        <f>'[2]21'!C52</f>
        <v>30</v>
      </c>
      <c r="D50" s="201">
        <f>'[2]21'!D52</f>
        <v>0</v>
      </c>
      <c r="E50" s="201">
        <f>'[2]21'!E52</f>
        <v>0</v>
      </c>
      <c r="F50" s="15">
        <f t="shared" si="6"/>
        <v>72</v>
      </c>
      <c r="G50" s="200">
        <f>'[2]21'!H52</f>
        <v>31</v>
      </c>
      <c r="H50" s="201">
        <f>'[2]21'!I52</f>
        <v>0</v>
      </c>
      <c r="I50" s="201">
        <f>'[2]21'!J52</f>
        <v>0</v>
      </c>
      <c r="J50" s="201">
        <f>'[2]21'!K52</f>
        <v>0</v>
      </c>
      <c r="K50" s="15">
        <f t="shared" si="3"/>
        <v>31</v>
      </c>
      <c r="L50" s="18">
        <f>frq!C50</f>
        <v>1</v>
      </c>
      <c r="M50" s="167">
        <f t="shared" si="4"/>
        <v>30.3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30.3</v>
      </c>
      <c r="R50" s="18">
        <v>0.7</v>
      </c>
    </row>
    <row r="51" spans="1:18">
      <c r="A51" s="8" t="s">
        <v>93</v>
      </c>
      <c r="B51" s="200">
        <f>'[2]21'!B53</f>
        <v>42</v>
      </c>
      <c r="C51" s="201">
        <f>'[2]21'!C53</f>
        <v>30</v>
      </c>
      <c r="D51" s="201">
        <f>'[2]21'!D53</f>
        <v>0</v>
      </c>
      <c r="E51" s="201">
        <f>'[2]21'!E53</f>
        <v>0</v>
      </c>
      <c r="F51" s="15">
        <f t="shared" si="6"/>
        <v>72</v>
      </c>
      <c r="G51" s="200">
        <f>'[2]21'!H53</f>
        <v>31</v>
      </c>
      <c r="H51" s="201">
        <f>'[2]21'!I53</f>
        <v>0</v>
      </c>
      <c r="I51" s="201">
        <f>'[2]21'!J53</f>
        <v>0</v>
      </c>
      <c r="J51" s="201">
        <f>'[2]21'!K53</f>
        <v>0</v>
      </c>
      <c r="K51" s="15">
        <f t="shared" si="3"/>
        <v>31</v>
      </c>
      <c r="L51" s="18">
        <f>frq!C51</f>
        <v>1</v>
      </c>
      <c r="M51" s="167">
        <f t="shared" si="4"/>
        <v>30.3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30.3</v>
      </c>
      <c r="R51" s="18">
        <v>0.7</v>
      </c>
    </row>
    <row r="52" spans="1:18">
      <c r="A52" s="8" t="s">
        <v>94</v>
      </c>
      <c r="B52" s="200">
        <f>'[2]21'!B54</f>
        <v>42</v>
      </c>
      <c r="C52" s="201">
        <f>'[2]21'!C54</f>
        <v>30</v>
      </c>
      <c r="D52" s="201">
        <f>'[2]21'!D54</f>
        <v>0</v>
      </c>
      <c r="E52" s="201">
        <f>'[2]21'!E54</f>
        <v>0</v>
      </c>
      <c r="F52" s="15">
        <f t="shared" si="6"/>
        <v>72</v>
      </c>
      <c r="G52" s="200">
        <f>'[2]21'!H54</f>
        <v>31</v>
      </c>
      <c r="H52" s="201">
        <f>'[2]21'!I54</f>
        <v>0</v>
      </c>
      <c r="I52" s="201">
        <f>'[2]21'!J54</f>
        <v>0</v>
      </c>
      <c r="J52" s="201">
        <f>'[2]21'!K54</f>
        <v>0</v>
      </c>
      <c r="K52" s="15">
        <f t="shared" si="3"/>
        <v>31</v>
      </c>
      <c r="L52" s="18">
        <f>frq!C52</f>
        <v>1</v>
      </c>
      <c r="M52" s="167">
        <f t="shared" si="4"/>
        <v>30.3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30.3</v>
      </c>
      <c r="R52" s="18">
        <v>0.7</v>
      </c>
    </row>
    <row r="53" spans="1:18">
      <c r="A53" s="8" t="s">
        <v>95</v>
      </c>
      <c r="B53" s="200">
        <f>'[2]21'!B55</f>
        <v>42</v>
      </c>
      <c r="C53" s="201">
        <f>'[2]21'!C55</f>
        <v>30</v>
      </c>
      <c r="D53" s="201">
        <f>'[2]21'!D55</f>
        <v>0</v>
      </c>
      <c r="E53" s="201">
        <f>'[2]21'!E55</f>
        <v>0</v>
      </c>
      <c r="F53" s="15">
        <f t="shared" si="6"/>
        <v>72</v>
      </c>
      <c r="G53" s="200">
        <f>'[2]21'!H55</f>
        <v>30</v>
      </c>
      <c r="H53" s="201">
        <f>'[2]21'!I55</f>
        <v>0</v>
      </c>
      <c r="I53" s="201">
        <f>'[2]21'!J55</f>
        <v>0</v>
      </c>
      <c r="J53" s="201">
        <f>'[2]21'!K55</f>
        <v>0</v>
      </c>
      <c r="K53" s="15">
        <f t="shared" si="3"/>
        <v>30</v>
      </c>
      <c r="L53" s="18">
        <f>frq!C53</f>
        <v>1</v>
      </c>
      <c r="M53" s="167">
        <f t="shared" si="4"/>
        <v>29.3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29.3</v>
      </c>
      <c r="R53" s="18">
        <v>0.7</v>
      </c>
    </row>
    <row r="54" spans="1:18">
      <c r="A54" s="8" t="s">
        <v>96</v>
      </c>
      <c r="B54" s="200">
        <f>'[2]21'!B56</f>
        <v>42</v>
      </c>
      <c r="C54" s="201">
        <f>'[2]21'!C56</f>
        <v>30</v>
      </c>
      <c r="D54" s="201">
        <f>'[2]21'!D56</f>
        <v>0</v>
      </c>
      <c r="E54" s="201">
        <f>'[2]21'!E56</f>
        <v>0</v>
      </c>
      <c r="F54" s="15">
        <f t="shared" si="6"/>
        <v>72</v>
      </c>
      <c r="G54" s="200">
        <f>'[2]21'!H56</f>
        <v>30</v>
      </c>
      <c r="H54" s="201">
        <f>'[2]21'!I56</f>
        <v>0</v>
      </c>
      <c r="I54" s="201">
        <f>'[2]21'!J56</f>
        <v>0</v>
      </c>
      <c r="J54" s="201">
        <f>'[2]21'!K56</f>
        <v>0</v>
      </c>
      <c r="K54" s="15">
        <f t="shared" si="3"/>
        <v>30</v>
      </c>
      <c r="L54" s="18">
        <f>frq!C54</f>
        <v>1</v>
      </c>
      <c r="M54" s="167">
        <f t="shared" si="4"/>
        <v>29.3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29.3</v>
      </c>
      <c r="R54" s="18">
        <v>0.7</v>
      </c>
    </row>
    <row r="55" spans="1:18">
      <c r="A55" s="8" t="s">
        <v>97</v>
      </c>
      <c r="B55" s="200">
        <f>'[2]21'!B57</f>
        <v>42</v>
      </c>
      <c r="C55" s="201">
        <f>'[2]21'!C57</f>
        <v>30</v>
      </c>
      <c r="D55" s="201">
        <f>'[2]21'!D57</f>
        <v>0</v>
      </c>
      <c r="E55" s="201">
        <f>'[2]21'!E57</f>
        <v>0</v>
      </c>
      <c r="F55" s="15">
        <f t="shared" si="6"/>
        <v>72</v>
      </c>
      <c r="G55" s="200">
        <f>'[2]21'!H57</f>
        <v>30</v>
      </c>
      <c r="H55" s="201">
        <f>'[2]21'!I57</f>
        <v>0</v>
      </c>
      <c r="I55" s="201">
        <f>'[2]21'!J57</f>
        <v>0</v>
      </c>
      <c r="J55" s="201">
        <f>'[2]21'!K57</f>
        <v>0</v>
      </c>
      <c r="K55" s="15">
        <f t="shared" si="3"/>
        <v>30</v>
      </c>
      <c r="L55" s="18">
        <f>frq!C55</f>
        <v>1</v>
      </c>
      <c r="M55" s="167">
        <f t="shared" si="4"/>
        <v>29.3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29.3</v>
      </c>
      <c r="R55" s="18">
        <v>0.7</v>
      </c>
    </row>
    <row r="56" spans="1:18">
      <c r="A56" s="8" t="s">
        <v>98</v>
      </c>
      <c r="B56" s="200">
        <f>'[2]21'!B58</f>
        <v>42</v>
      </c>
      <c r="C56" s="201">
        <f>'[2]21'!C58</f>
        <v>30</v>
      </c>
      <c r="D56" s="201">
        <f>'[2]21'!D58</f>
        <v>0</v>
      </c>
      <c r="E56" s="201">
        <f>'[2]21'!E58</f>
        <v>0</v>
      </c>
      <c r="F56" s="15">
        <f t="shared" si="6"/>
        <v>72</v>
      </c>
      <c r="G56" s="200">
        <f>'[2]21'!H58</f>
        <v>30</v>
      </c>
      <c r="H56" s="201">
        <f>'[2]21'!I58</f>
        <v>0</v>
      </c>
      <c r="I56" s="201">
        <f>'[2]21'!J58</f>
        <v>0</v>
      </c>
      <c r="J56" s="201">
        <f>'[2]21'!K58</f>
        <v>0</v>
      </c>
      <c r="K56" s="15">
        <f t="shared" si="3"/>
        <v>30</v>
      </c>
      <c r="L56" s="18">
        <f>frq!C56</f>
        <v>1</v>
      </c>
      <c r="M56" s="167">
        <f t="shared" si="4"/>
        <v>29.3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29.3</v>
      </c>
      <c r="R56" s="18">
        <v>0.7</v>
      </c>
    </row>
    <row r="57" spans="1:18">
      <c r="A57" s="8" t="s">
        <v>99</v>
      </c>
      <c r="B57" s="200">
        <f>'[2]21'!B59</f>
        <v>42</v>
      </c>
      <c r="C57" s="201">
        <f>'[2]21'!C59</f>
        <v>30</v>
      </c>
      <c r="D57" s="201">
        <f>'[2]21'!D59</f>
        <v>0</v>
      </c>
      <c r="E57" s="201">
        <f>'[2]21'!E59</f>
        <v>0</v>
      </c>
      <c r="F57" s="15">
        <f t="shared" si="6"/>
        <v>72</v>
      </c>
      <c r="G57" s="200">
        <f>'[2]21'!H59</f>
        <v>31</v>
      </c>
      <c r="H57" s="201">
        <f>'[2]21'!I59</f>
        <v>0</v>
      </c>
      <c r="I57" s="201">
        <f>'[2]21'!J59</f>
        <v>0</v>
      </c>
      <c r="J57" s="201">
        <f>'[2]21'!K59</f>
        <v>0</v>
      </c>
      <c r="K57" s="15">
        <f t="shared" si="3"/>
        <v>31</v>
      </c>
      <c r="L57" s="18">
        <f>frq!C57</f>
        <v>1</v>
      </c>
      <c r="M57" s="167">
        <f t="shared" si="4"/>
        <v>30.3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30.3</v>
      </c>
      <c r="R57" s="18">
        <v>0.7</v>
      </c>
    </row>
    <row r="58" spans="1:18">
      <c r="A58" s="8" t="s">
        <v>100</v>
      </c>
      <c r="B58" s="200">
        <f>'[2]21'!B60</f>
        <v>42</v>
      </c>
      <c r="C58" s="201">
        <f>'[2]21'!C60</f>
        <v>30</v>
      </c>
      <c r="D58" s="201">
        <f>'[2]21'!D60</f>
        <v>0</v>
      </c>
      <c r="E58" s="201">
        <f>'[2]21'!E60</f>
        <v>0</v>
      </c>
      <c r="F58" s="15">
        <f t="shared" si="6"/>
        <v>72</v>
      </c>
      <c r="G58" s="200">
        <f>'[2]21'!H60</f>
        <v>31</v>
      </c>
      <c r="H58" s="201">
        <f>'[2]21'!I60</f>
        <v>0</v>
      </c>
      <c r="I58" s="201">
        <f>'[2]21'!J60</f>
        <v>0</v>
      </c>
      <c r="J58" s="201">
        <f>'[2]21'!K60</f>
        <v>0</v>
      </c>
      <c r="K58" s="15">
        <f t="shared" si="3"/>
        <v>31</v>
      </c>
      <c r="L58" s="18">
        <f>frq!C58</f>
        <v>1</v>
      </c>
      <c r="M58" s="167">
        <f t="shared" si="4"/>
        <v>30.3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30.3</v>
      </c>
      <c r="R58" s="18">
        <v>0.7</v>
      </c>
    </row>
    <row r="59" spans="1:18">
      <c r="A59" s="8" t="s">
        <v>101</v>
      </c>
      <c r="B59" s="200">
        <f>'[2]21'!B61</f>
        <v>42</v>
      </c>
      <c r="C59" s="201">
        <f>'[2]21'!C61</f>
        <v>30</v>
      </c>
      <c r="D59" s="201">
        <f>'[2]21'!D61</f>
        <v>0</v>
      </c>
      <c r="E59" s="201">
        <f>'[2]21'!E61</f>
        <v>0</v>
      </c>
      <c r="F59" s="15">
        <f t="shared" si="6"/>
        <v>72</v>
      </c>
      <c r="G59" s="200">
        <f>'[2]21'!H61</f>
        <v>31</v>
      </c>
      <c r="H59" s="201">
        <f>'[2]21'!I61</f>
        <v>0</v>
      </c>
      <c r="I59" s="201">
        <f>'[2]21'!J61</f>
        <v>0</v>
      </c>
      <c r="J59" s="201">
        <f>'[2]21'!K61</f>
        <v>0</v>
      </c>
      <c r="K59" s="15">
        <f t="shared" si="3"/>
        <v>31</v>
      </c>
      <c r="L59" s="18">
        <f>frq!C59</f>
        <v>1</v>
      </c>
      <c r="M59" s="167">
        <f t="shared" si="4"/>
        <v>30.3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30.3</v>
      </c>
      <c r="R59" s="18">
        <v>0.7</v>
      </c>
    </row>
    <row r="60" spans="1:18">
      <c r="A60" s="8" t="s">
        <v>102</v>
      </c>
      <c r="B60" s="200">
        <f>'[2]21'!B62</f>
        <v>42</v>
      </c>
      <c r="C60" s="201">
        <f>'[2]21'!C62</f>
        <v>30</v>
      </c>
      <c r="D60" s="201">
        <f>'[2]21'!D62</f>
        <v>0</v>
      </c>
      <c r="E60" s="201">
        <f>'[2]21'!E62</f>
        <v>0</v>
      </c>
      <c r="F60" s="15">
        <f t="shared" si="6"/>
        <v>72</v>
      </c>
      <c r="G60" s="200">
        <f>'[2]21'!H62</f>
        <v>31</v>
      </c>
      <c r="H60" s="201">
        <f>'[2]21'!I62</f>
        <v>0</v>
      </c>
      <c r="I60" s="201">
        <f>'[2]21'!J62</f>
        <v>0</v>
      </c>
      <c r="J60" s="201">
        <f>'[2]21'!K62</f>
        <v>0</v>
      </c>
      <c r="K60" s="15">
        <f t="shared" si="3"/>
        <v>31</v>
      </c>
      <c r="L60" s="18">
        <f>frq!C60</f>
        <v>1</v>
      </c>
      <c r="M60" s="167">
        <f t="shared" si="4"/>
        <v>30.3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30.3</v>
      </c>
      <c r="R60" s="18">
        <v>0.7</v>
      </c>
    </row>
    <row r="61" spans="1:18">
      <c r="A61" s="8" t="s">
        <v>103</v>
      </c>
      <c r="B61" s="200">
        <f>'[2]21'!B63</f>
        <v>42</v>
      </c>
      <c r="C61" s="201">
        <f>'[2]21'!C63</f>
        <v>30</v>
      </c>
      <c r="D61" s="201">
        <f>'[2]21'!D63</f>
        <v>0</v>
      </c>
      <c r="E61" s="201">
        <f>'[2]21'!E63</f>
        <v>0</v>
      </c>
      <c r="F61" s="15">
        <f t="shared" si="6"/>
        <v>72</v>
      </c>
      <c r="G61" s="200">
        <f>'[2]21'!H63</f>
        <v>31</v>
      </c>
      <c r="H61" s="201">
        <f>'[2]21'!I63</f>
        <v>0</v>
      </c>
      <c r="I61" s="201">
        <f>'[2]21'!J63</f>
        <v>0</v>
      </c>
      <c r="J61" s="201">
        <f>'[2]21'!K63</f>
        <v>0</v>
      </c>
      <c r="K61" s="15">
        <f t="shared" si="3"/>
        <v>31</v>
      </c>
      <c r="L61" s="18">
        <f>frq!C61</f>
        <v>1</v>
      </c>
      <c r="M61" s="167">
        <f t="shared" si="4"/>
        <v>30.3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30.3</v>
      </c>
      <c r="R61" s="18">
        <v>0.7</v>
      </c>
    </row>
    <row r="62" spans="1:18">
      <c r="A62" s="8" t="s">
        <v>104</v>
      </c>
      <c r="B62" s="200">
        <f>'[2]21'!B64</f>
        <v>42</v>
      </c>
      <c r="C62" s="201">
        <f>'[2]21'!C64</f>
        <v>30</v>
      </c>
      <c r="D62" s="201">
        <f>'[2]21'!D64</f>
        <v>0</v>
      </c>
      <c r="E62" s="201">
        <f>'[2]21'!E64</f>
        <v>0</v>
      </c>
      <c r="F62" s="15">
        <f t="shared" si="6"/>
        <v>72</v>
      </c>
      <c r="G62" s="200">
        <f>'[2]21'!H64</f>
        <v>31</v>
      </c>
      <c r="H62" s="201">
        <f>'[2]21'!I64</f>
        <v>0</v>
      </c>
      <c r="I62" s="201">
        <f>'[2]21'!J64</f>
        <v>0</v>
      </c>
      <c r="J62" s="201">
        <f>'[2]21'!K64</f>
        <v>0</v>
      </c>
      <c r="K62" s="15">
        <f t="shared" si="3"/>
        <v>31</v>
      </c>
      <c r="L62" s="18">
        <f>frq!C62</f>
        <v>1</v>
      </c>
      <c r="M62" s="167">
        <f t="shared" si="4"/>
        <v>30.3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30.3</v>
      </c>
      <c r="R62" s="18">
        <v>0.7</v>
      </c>
    </row>
    <row r="63" spans="1:18">
      <c r="A63" s="8" t="s">
        <v>105</v>
      </c>
      <c r="B63" s="200">
        <f>'[2]21'!B65</f>
        <v>42</v>
      </c>
      <c r="C63" s="201">
        <f>'[2]21'!C65</f>
        <v>30</v>
      </c>
      <c r="D63" s="201">
        <f>'[2]21'!D65</f>
        <v>0</v>
      </c>
      <c r="E63" s="201">
        <f>'[2]21'!E65</f>
        <v>0</v>
      </c>
      <c r="F63" s="15">
        <f t="shared" si="6"/>
        <v>72</v>
      </c>
      <c r="G63" s="200">
        <f>'[2]21'!H65</f>
        <v>31</v>
      </c>
      <c r="H63" s="201">
        <f>'[2]21'!I65</f>
        <v>0</v>
      </c>
      <c r="I63" s="201">
        <f>'[2]21'!J65</f>
        <v>0</v>
      </c>
      <c r="J63" s="201">
        <f>'[2]21'!K65</f>
        <v>0</v>
      </c>
      <c r="K63" s="15">
        <f t="shared" si="3"/>
        <v>31</v>
      </c>
      <c r="L63" s="18">
        <f>frq!C63</f>
        <v>1</v>
      </c>
      <c r="M63" s="167">
        <f t="shared" si="4"/>
        <v>30.3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30.3</v>
      </c>
      <c r="R63" s="18">
        <v>0.7</v>
      </c>
    </row>
    <row r="64" spans="1:18">
      <c r="A64" s="8" t="s">
        <v>106</v>
      </c>
      <c r="B64" s="200">
        <f>'[2]21'!B66</f>
        <v>42</v>
      </c>
      <c r="C64" s="201">
        <f>'[2]21'!C66</f>
        <v>30</v>
      </c>
      <c r="D64" s="201">
        <f>'[2]21'!D66</f>
        <v>0</v>
      </c>
      <c r="E64" s="201">
        <f>'[2]21'!E66</f>
        <v>0</v>
      </c>
      <c r="F64" s="15">
        <f t="shared" si="6"/>
        <v>72</v>
      </c>
      <c r="G64" s="200">
        <f>'[2]21'!H66</f>
        <v>31</v>
      </c>
      <c r="H64" s="201">
        <f>'[2]21'!I66</f>
        <v>0</v>
      </c>
      <c r="I64" s="201">
        <f>'[2]21'!J66</f>
        <v>0</v>
      </c>
      <c r="J64" s="201">
        <f>'[2]21'!K66</f>
        <v>0</v>
      </c>
      <c r="K64" s="15">
        <f t="shared" si="3"/>
        <v>31</v>
      </c>
      <c r="L64" s="18">
        <f>frq!C64</f>
        <v>1</v>
      </c>
      <c r="M64" s="167">
        <f t="shared" si="4"/>
        <v>30.3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30.3</v>
      </c>
      <c r="R64" s="18">
        <v>0.7</v>
      </c>
    </row>
    <row r="65" spans="1:18">
      <c r="A65" s="8" t="s">
        <v>107</v>
      </c>
      <c r="B65" s="200">
        <f>'[2]21'!B67</f>
        <v>42</v>
      </c>
      <c r="C65" s="201">
        <f>'[2]21'!C67</f>
        <v>30</v>
      </c>
      <c r="D65" s="201">
        <f>'[2]21'!D67</f>
        <v>0</v>
      </c>
      <c r="E65" s="201">
        <f>'[2]21'!E67</f>
        <v>0</v>
      </c>
      <c r="F65" s="15">
        <f t="shared" si="6"/>
        <v>72</v>
      </c>
      <c r="G65" s="200">
        <f>'[2]21'!H67</f>
        <v>31</v>
      </c>
      <c r="H65" s="201">
        <f>'[2]21'!I67</f>
        <v>0</v>
      </c>
      <c r="I65" s="201">
        <f>'[2]21'!J67</f>
        <v>0</v>
      </c>
      <c r="J65" s="201">
        <f>'[2]21'!K67</f>
        <v>0</v>
      </c>
      <c r="K65" s="15">
        <f t="shared" si="3"/>
        <v>31</v>
      </c>
      <c r="L65" s="18">
        <f>frq!C65</f>
        <v>1</v>
      </c>
      <c r="M65" s="167">
        <f t="shared" si="4"/>
        <v>30.3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30.3</v>
      </c>
      <c r="R65" s="18">
        <v>0.7</v>
      </c>
    </row>
    <row r="66" spans="1:18">
      <c r="A66" s="8" t="s">
        <v>108</v>
      </c>
      <c r="B66" s="200">
        <f>'[2]21'!B68</f>
        <v>42</v>
      </c>
      <c r="C66" s="201">
        <f>'[2]21'!C68</f>
        <v>30</v>
      </c>
      <c r="D66" s="201">
        <f>'[2]21'!D68</f>
        <v>0</v>
      </c>
      <c r="E66" s="201">
        <f>'[2]21'!E68</f>
        <v>0</v>
      </c>
      <c r="F66" s="15">
        <f t="shared" si="6"/>
        <v>72</v>
      </c>
      <c r="G66" s="200">
        <f>'[2]21'!H68</f>
        <v>31</v>
      </c>
      <c r="H66" s="201">
        <f>'[2]21'!I68</f>
        <v>0</v>
      </c>
      <c r="I66" s="201">
        <f>'[2]21'!J68</f>
        <v>0</v>
      </c>
      <c r="J66" s="201">
        <f>'[2]21'!K68</f>
        <v>0</v>
      </c>
      <c r="K66" s="15">
        <f t="shared" si="3"/>
        <v>31</v>
      </c>
      <c r="L66" s="18">
        <f>frq!C66</f>
        <v>1</v>
      </c>
      <c r="M66" s="167">
        <f t="shared" si="4"/>
        <v>30.3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30.3</v>
      </c>
      <c r="R66" s="18">
        <v>0.7</v>
      </c>
    </row>
    <row r="67" spans="1:18">
      <c r="A67" s="8" t="s">
        <v>109</v>
      </c>
      <c r="B67" s="200">
        <f>'[2]21'!B69</f>
        <v>42</v>
      </c>
      <c r="C67" s="201">
        <f>'[2]21'!C69</f>
        <v>30</v>
      </c>
      <c r="D67" s="201">
        <f>'[2]21'!D69</f>
        <v>0</v>
      </c>
      <c r="E67" s="201">
        <f>'[2]21'!E69</f>
        <v>0</v>
      </c>
      <c r="F67" s="15">
        <f t="shared" si="6"/>
        <v>72</v>
      </c>
      <c r="G67" s="200">
        <f>'[2]21'!H69</f>
        <v>31</v>
      </c>
      <c r="H67" s="201">
        <f>'[2]21'!I69</f>
        <v>0</v>
      </c>
      <c r="I67" s="201">
        <f>'[2]21'!J69</f>
        <v>0</v>
      </c>
      <c r="J67" s="201">
        <f>'[2]21'!K69</f>
        <v>0</v>
      </c>
      <c r="K67" s="15">
        <f t="shared" si="3"/>
        <v>31</v>
      </c>
      <c r="L67" s="18">
        <f>frq!C67</f>
        <v>1</v>
      </c>
      <c r="M67" s="167">
        <f t="shared" si="4"/>
        <v>30.3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30.3</v>
      </c>
      <c r="R67" s="18">
        <v>0.7</v>
      </c>
    </row>
    <row r="68" spans="1:18">
      <c r="A68" s="8" t="s">
        <v>110</v>
      </c>
      <c r="B68" s="200">
        <f>'[2]21'!B70</f>
        <v>42</v>
      </c>
      <c r="C68" s="201">
        <f>'[2]21'!C70</f>
        <v>30</v>
      </c>
      <c r="D68" s="201">
        <f>'[2]21'!D70</f>
        <v>0</v>
      </c>
      <c r="E68" s="201">
        <f>'[2]21'!E70</f>
        <v>0</v>
      </c>
      <c r="F68" s="15">
        <f t="shared" si="6"/>
        <v>72</v>
      </c>
      <c r="G68" s="200">
        <f>'[2]21'!H70</f>
        <v>31</v>
      </c>
      <c r="H68" s="201">
        <f>'[2]21'!I70</f>
        <v>0</v>
      </c>
      <c r="I68" s="201">
        <f>'[2]21'!J70</f>
        <v>0</v>
      </c>
      <c r="J68" s="201">
        <f>'[2]21'!K70</f>
        <v>0</v>
      </c>
      <c r="K68" s="15">
        <f t="shared" ref="K68:K98" si="13">SUM(G68:J68)</f>
        <v>31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30.3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30.3</v>
      </c>
      <c r="R68" s="18">
        <v>0.7</v>
      </c>
    </row>
    <row r="69" spans="1:18">
      <c r="A69" s="8" t="s">
        <v>111</v>
      </c>
      <c r="B69" s="200">
        <f>'[2]21'!B71</f>
        <v>42</v>
      </c>
      <c r="C69" s="201">
        <f>'[2]21'!C71</f>
        <v>30</v>
      </c>
      <c r="D69" s="201">
        <f>'[2]21'!D71</f>
        <v>0</v>
      </c>
      <c r="E69" s="201">
        <f>'[2]21'!E71</f>
        <v>0</v>
      </c>
      <c r="F69" s="15">
        <f t="shared" ref="F69:F98" si="16">SUM(B69:E69)</f>
        <v>72</v>
      </c>
      <c r="G69" s="200">
        <f>'[2]21'!H71</f>
        <v>31</v>
      </c>
      <c r="H69" s="201">
        <f>'[2]21'!I71</f>
        <v>30</v>
      </c>
      <c r="I69" s="201">
        <f>'[2]21'!J71</f>
        <v>0</v>
      </c>
      <c r="J69" s="201">
        <f>'[2]21'!K71</f>
        <v>0</v>
      </c>
      <c r="K69" s="15">
        <f t="shared" si="13"/>
        <v>61</v>
      </c>
      <c r="L69" s="18">
        <f>frq!C69</f>
        <v>1</v>
      </c>
      <c r="M69" s="167">
        <f t="shared" si="14"/>
        <v>30.3</v>
      </c>
      <c r="N69" s="16">
        <f t="shared" si="10"/>
        <v>30</v>
      </c>
      <c r="O69" s="16">
        <f t="shared" si="11"/>
        <v>0</v>
      </c>
      <c r="P69" s="16">
        <f t="shared" si="12"/>
        <v>0</v>
      </c>
      <c r="Q69" s="17">
        <f t="shared" si="15"/>
        <v>60.3</v>
      </c>
      <c r="R69" s="18">
        <v>0.7</v>
      </c>
    </row>
    <row r="70" spans="1:18">
      <c r="A70" s="8" t="s">
        <v>112</v>
      </c>
      <c r="B70" s="200">
        <f>'[2]21'!B72</f>
        <v>42</v>
      </c>
      <c r="C70" s="201">
        <f>'[2]21'!C72</f>
        <v>30</v>
      </c>
      <c r="D70" s="201">
        <f>'[2]21'!D72</f>
        <v>0</v>
      </c>
      <c r="E70" s="201">
        <f>'[2]21'!E72</f>
        <v>0</v>
      </c>
      <c r="F70" s="15">
        <f t="shared" si="16"/>
        <v>72</v>
      </c>
      <c r="G70" s="200">
        <f>'[2]21'!H72</f>
        <v>31</v>
      </c>
      <c r="H70" s="201">
        <f>'[2]21'!I72</f>
        <v>26</v>
      </c>
      <c r="I70" s="201">
        <f>'[2]21'!J72</f>
        <v>0</v>
      </c>
      <c r="J70" s="201">
        <f>'[2]21'!K72</f>
        <v>0</v>
      </c>
      <c r="K70" s="15">
        <f t="shared" si="13"/>
        <v>57</v>
      </c>
      <c r="L70" s="18">
        <f>frq!C70</f>
        <v>1</v>
      </c>
      <c r="M70" s="167">
        <f t="shared" si="14"/>
        <v>30.3</v>
      </c>
      <c r="N70" s="16">
        <f t="shared" si="10"/>
        <v>26</v>
      </c>
      <c r="O70" s="16">
        <f t="shared" si="11"/>
        <v>0</v>
      </c>
      <c r="P70" s="16">
        <f t="shared" si="12"/>
        <v>0</v>
      </c>
      <c r="Q70" s="17">
        <f t="shared" si="15"/>
        <v>56.3</v>
      </c>
      <c r="R70" s="18">
        <v>0.7</v>
      </c>
    </row>
    <row r="71" spans="1:18">
      <c r="A71" s="8" t="s">
        <v>113</v>
      </c>
      <c r="B71" s="200">
        <f>'[2]21'!B73</f>
        <v>42</v>
      </c>
      <c r="C71" s="201">
        <f>'[2]21'!C73</f>
        <v>30</v>
      </c>
      <c r="D71" s="201">
        <f>'[2]21'!D73</f>
        <v>0</v>
      </c>
      <c r="E71" s="201">
        <f>'[2]21'!E73</f>
        <v>0</v>
      </c>
      <c r="F71" s="15">
        <f t="shared" si="16"/>
        <v>72</v>
      </c>
      <c r="G71" s="200">
        <f>'[2]21'!H73</f>
        <v>31</v>
      </c>
      <c r="H71" s="201">
        <f>'[2]21'!I73</f>
        <v>26</v>
      </c>
      <c r="I71" s="201">
        <f>'[2]21'!J73</f>
        <v>0</v>
      </c>
      <c r="J71" s="201">
        <f>'[2]21'!K73</f>
        <v>0</v>
      </c>
      <c r="K71" s="15">
        <f t="shared" si="13"/>
        <v>57</v>
      </c>
      <c r="L71" s="18">
        <f>frq!C71</f>
        <v>1</v>
      </c>
      <c r="M71" s="167">
        <f t="shared" si="14"/>
        <v>30.3</v>
      </c>
      <c r="N71" s="16">
        <f t="shared" si="10"/>
        <v>26</v>
      </c>
      <c r="O71" s="16">
        <f t="shared" si="11"/>
        <v>0</v>
      </c>
      <c r="P71" s="16">
        <f t="shared" si="12"/>
        <v>0</v>
      </c>
      <c r="Q71" s="17">
        <f t="shared" si="15"/>
        <v>56.3</v>
      </c>
      <c r="R71" s="18">
        <v>0.7</v>
      </c>
    </row>
    <row r="72" spans="1:18">
      <c r="A72" s="8" t="s">
        <v>114</v>
      </c>
      <c r="B72" s="200">
        <f>'[2]21'!B74</f>
        <v>42</v>
      </c>
      <c r="C72" s="201">
        <f>'[2]21'!C74</f>
        <v>30</v>
      </c>
      <c r="D72" s="201">
        <f>'[2]21'!D74</f>
        <v>0</v>
      </c>
      <c r="E72" s="201">
        <f>'[2]21'!E74</f>
        <v>0</v>
      </c>
      <c r="F72" s="15">
        <f t="shared" si="16"/>
        <v>72</v>
      </c>
      <c r="G72" s="200">
        <f>'[2]21'!H74</f>
        <v>31</v>
      </c>
      <c r="H72" s="201">
        <f>'[2]21'!I74</f>
        <v>26</v>
      </c>
      <c r="I72" s="201">
        <f>'[2]21'!J74</f>
        <v>0</v>
      </c>
      <c r="J72" s="201">
        <f>'[2]21'!K74</f>
        <v>0</v>
      </c>
      <c r="K72" s="15">
        <f t="shared" si="13"/>
        <v>57</v>
      </c>
      <c r="L72" s="18">
        <f>frq!C72</f>
        <v>1</v>
      </c>
      <c r="M72" s="167">
        <f t="shared" si="14"/>
        <v>30.3</v>
      </c>
      <c r="N72" s="16">
        <f t="shared" si="10"/>
        <v>26</v>
      </c>
      <c r="O72" s="16">
        <f t="shared" si="11"/>
        <v>0</v>
      </c>
      <c r="P72" s="16">
        <f t="shared" si="12"/>
        <v>0</v>
      </c>
      <c r="Q72" s="17">
        <f t="shared" si="15"/>
        <v>56.3</v>
      </c>
      <c r="R72" s="18">
        <v>0.7</v>
      </c>
    </row>
    <row r="73" spans="1:18">
      <c r="A73" s="8" t="s">
        <v>115</v>
      </c>
      <c r="B73" s="200">
        <f>'[2]21'!B75</f>
        <v>42</v>
      </c>
      <c r="C73" s="201">
        <f>'[2]21'!C75</f>
        <v>30</v>
      </c>
      <c r="D73" s="201">
        <f>'[2]21'!D75</f>
        <v>0</v>
      </c>
      <c r="E73" s="201">
        <f>'[2]21'!E75</f>
        <v>0</v>
      </c>
      <c r="F73" s="15">
        <f t="shared" si="16"/>
        <v>72</v>
      </c>
      <c r="G73" s="200">
        <f>'[2]21'!H75</f>
        <v>31</v>
      </c>
      <c r="H73" s="201">
        <f>'[2]21'!I75</f>
        <v>26</v>
      </c>
      <c r="I73" s="201">
        <f>'[2]21'!J75</f>
        <v>0</v>
      </c>
      <c r="J73" s="201">
        <f>'[2]21'!K75</f>
        <v>0</v>
      </c>
      <c r="K73" s="15">
        <f t="shared" si="13"/>
        <v>57</v>
      </c>
      <c r="L73" s="18">
        <f>frq!C73</f>
        <v>1</v>
      </c>
      <c r="M73" s="167">
        <f t="shared" si="14"/>
        <v>30.3</v>
      </c>
      <c r="N73" s="16">
        <f t="shared" si="10"/>
        <v>26</v>
      </c>
      <c r="O73" s="16">
        <f t="shared" si="11"/>
        <v>0</v>
      </c>
      <c r="P73" s="16">
        <f t="shared" si="12"/>
        <v>0</v>
      </c>
      <c r="Q73" s="17">
        <f t="shared" si="15"/>
        <v>56.3</v>
      </c>
      <c r="R73" s="18">
        <v>0.7</v>
      </c>
    </row>
    <row r="74" spans="1:18">
      <c r="A74" s="8" t="s">
        <v>116</v>
      </c>
      <c r="B74" s="200">
        <f>'[2]21'!B76</f>
        <v>42</v>
      </c>
      <c r="C74" s="201">
        <f>'[2]21'!C76</f>
        <v>30</v>
      </c>
      <c r="D74" s="201">
        <f>'[2]21'!D76</f>
        <v>0</v>
      </c>
      <c r="E74" s="201">
        <f>'[2]21'!E76</f>
        <v>0</v>
      </c>
      <c r="F74" s="15">
        <f t="shared" si="16"/>
        <v>72</v>
      </c>
      <c r="G74" s="200">
        <f>'[2]21'!H76</f>
        <v>31</v>
      </c>
      <c r="H74" s="201">
        <f>'[2]21'!I76</f>
        <v>26</v>
      </c>
      <c r="I74" s="201">
        <f>'[2]21'!J76</f>
        <v>0</v>
      </c>
      <c r="J74" s="201">
        <f>'[2]21'!K76</f>
        <v>0</v>
      </c>
      <c r="K74" s="15">
        <f t="shared" si="13"/>
        <v>57</v>
      </c>
      <c r="L74" s="18">
        <f>frq!C74</f>
        <v>1</v>
      </c>
      <c r="M74" s="167">
        <f t="shared" si="14"/>
        <v>30.3</v>
      </c>
      <c r="N74" s="16">
        <f t="shared" si="10"/>
        <v>26</v>
      </c>
      <c r="O74" s="16">
        <f t="shared" si="11"/>
        <v>0</v>
      </c>
      <c r="P74" s="16">
        <f t="shared" si="12"/>
        <v>0</v>
      </c>
      <c r="Q74" s="17">
        <f t="shared" si="15"/>
        <v>56.3</v>
      </c>
      <c r="R74" s="18">
        <v>0.7</v>
      </c>
    </row>
    <row r="75" spans="1:18">
      <c r="A75" s="8" t="s">
        <v>117</v>
      </c>
      <c r="B75" s="200">
        <f>'[2]21'!B77</f>
        <v>42</v>
      </c>
      <c r="C75" s="201">
        <f>'[2]21'!C77</f>
        <v>30</v>
      </c>
      <c r="D75" s="201">
        <f>'[2]21'!D77</f>
        <v>0</v>
      </c>
      <c r="E75" s="201">
        <f>'[2]21'!E77</f>
        <v>0</v>
      </c>
      <c r="F75" s="15">
        <f t="shared" si="16"/>
        <v>72</v>
      </c>
      <c r="G75" s="200">
        <f>'[2]21'!H77</f>
        <v>31</v>
      </c>
      <c r="H75" s="201">
        <f>'[2]21'!I77</f>
        <v>26</v>
      </c>
      <c r="I75" s="201">
        <f>'[2]21'!J77</f>
        <v>0</v>
      </c>
      <c r="J75" s="201">
        <f>'[2]21'!K77</f>
        <v>0</v>
      </c>
      <c r="K75" s="15">
        <f t="shared" si="13"/>
        <v>57</v>
      </c>
      <c r="L75" s="18">
        <f>frq!C75</f>
        <v>1</v>
      </c>
      <c r="M75" s="167">
        <f t="shared" si="14"/>
        <v>30.6</v>
      </c>
      <c r="N75" s="16">
        <f t="shared" si="10"/>
        <v>26</v>
      </c>
      <c r="O75" s="16">
        <f t="shared" si="11"/>
        <v>0</v>
      </c>
      <c r="P75" s="16">
        <f t="shared" si="12"/>
        <v>0</v>
      </c>
      <c r="Q75" s="17">
        <f t="shared" si="15"/>
        <v>56.6</v>
      </c>
      <c r="R75" s="18">
        <v>0.4</v>
      </c>
    </row>
    <row r="76" spans="1:18">
      <c r="A76" s="8" t="s">
        <v>118</v>
      </c>
      <c r="B76" s="200">
        <f>'[2]21'!B78</f>
        <v>42</v>
      </c>
      <c r="C76" s="201">
        <f>'[2]21'!C78</f>
        <v>30</v>
      </c>
      <c r="D76" s="201">
        <f>'[2]21'!D78</f>
        <v>0</v>
      </c>
      <c r="E76" s="201">
        <f>'[2]21'!E78</f>
        <v>0</v>
      </c>
      <c r="F76" s="15">
        <f t="shared" si="16"/>
        <v>72</v>
      </c>
      <c r="G76" s="200">
        <f>'[2]21'!H78</f>
        <v>31</v>
      </c>
      <c r="H76" s="201">
        <f>'[2]21'!I78</f>
        <v>26</v>
      </c>
      <c r="I76" s="201">
        <f>'[2]21'!J78</f>
        <v>0</v>
      </c>
      <c r="J76" s="201">
        <f>'[2]21'!K78</f>
        <v>0</v>
      </c>
      <c r="K76" s="15">
        <f t="shared" si="13"/>
        <v>57</v>
      </c>
      <c r="L76" s="18">
        <f>frq!C76</f>
        <v>1</v>
      </c>
      <c r="M76" s="167">
        <f t="shared" si="14"/>
        <v>30.6</v>
      </c>
      <c r="N76" s="16">
        <f t="shared" si="10"/>
        <v>26</v>
      </c>
      <c r="O76" s="16">
        <f t="shared" si="11"/>
        <v>0</v>
      </c>
      <c r="P76" s="16">
        <f t="shared" si="12"/>
        <v>0</v>
      </c>
      <c r="Q76" s="17">
        <f t="shared" si="15"/>
        <v>56.6</v>
      </c>
      <c r="R76" s="18">
        <v>0.4</v>
      </c>
    </row>
    <row r="77" spans="1:18">
      <c r="A77" s="8" t="s">
        <v>119</v>
      </c>
      <c r="B77" s="200">
        <f>'[2]21'!B79</f>
        <v>42</v>
      </c>
      <c r="C77" s="201">
        <f>'[2]21'!C79</f>
        <v>30</v>
      </c>
      <c r="D77" s="201">
        <f>'[2]21'!D79</f>
        <v>0</v>
      </c>
      <c r="E77" s="201">
        <f>'[2]21'!E79</f>
        <v>0</v>
      </c>
      <c r="F77" s="15">
        <f t="shared" si="16"/>
        <v>72</v>
      </c>
      <c r="G77" s="200">
        <f>'[2]21'!H79</f>
        <v>31</v>
      </c>
      <c r="H77" s="201">
        <f>'[2]21'!I79</f>
        <v>26</v>
      </c>
      <c r="I77" s="201">
        <f>'[2]21'!J79</f>
        <v>0</v>
      </c>
      <c r="J77" s="201">
        <f>'[2]21'!K79</f>
        <v>0</v>
      </c>
      <c r="K77" s="15">
        <f t="shared" si="13"/>
        <v>57</v>
      </c>
      <c r="L77" s="18">
        <f>frq!C77</f>
        <v>1</v>
      </c>
      <c r="M77" s="167">
        <f t="shared" si="14"/>
        <v>30.6</v>
      </c>
      <c r="N77" s="16">
        <f t="shared" si="10"/>
        <v>26</v>
      </c>
      <c r="O77" s="16">
        <f t="shared" si="11"/>
        <v>0</v>
      </c>
      <c r="P77" s="16">
        <f t="shared" si="12"/>
        <v>0</v>
      </c>
      <c r="Q77" s="17">
        <f t="shared" si="15"/>
        <v>56.6</v>
      </c>
      <c r="R77" s="18">
        <v>0.4</v>
      </c>
    </row>
    <row r="78" spans="1:18">
      <c r="A78" s="8" t="s">
        <v>120</v>
      </c>
      <c r="B78" s="200">
        <f>'[2]21'!B80</f>
        <v>42</v>
      </c>
      <c r="C78" s="201">
        <f>'[2]21'!C80</f>
        <v>30</v>
      </c>
      <c r="D78" s="201">
        <f>'[2]21'!D80</f>
        <v>0</v>
      </c>
      <c r="E78" s="201">
        <f>'[2]21'!E80</f>
        <v>0</v>
      </c>
      <c r="F78" s="15">
        <f t="shared" si="16"/>
        <v>72</v>
      </c>
      <c r="G78" s="200">
        <f>'[2]21'!H80</f>
        <v>31</v>
      </c>
      <c r="H78" s="201">
        <f>'[2]21'!I80</f>
        <v>26</v>
      </c>
      <c r="I78" s="201">
        <f>'[2]21'!J80</f>
        <v>0</v>
      </c>
      <c r="J78" s="201">
        <f>'[2]21'!K80</f>
        <v>0</v>
      </c>
      <c r="K78" s="15">
        <f t="shared" si="13"/>
        <v>57</v>
      </c>
      <c r="L78" s="18">
        <f>frq!C78</f>
        <v>1</v>
      </c>
      <c r="M78" s="167">
        <f t="shared" si="14"/>
        <v>30.6</v>
      </c>
      <c r="N78" s="16">
        <f t="shared" si="10"/>
        <v>26</v>
      </c>
      <c r="O78" s="16">
        <f t="shared" si="11"/>
        <v>0</v>
      </c>
      <c r="P78" s="16">
        <f t="shared" si="12"/>
        <v>0</v>
      </c>
      <c r="Q78" s="17">
        <f t="shared" si="15"/>
        <v>56.6</v>
      </c>
      <c r="R78" s="18">
        <v>0.4</v>
      </c>
    </row>
    <row r="79" spans="1:18">
      <c r="A79" s="8" t="s">
        <v>121</v>
      </c>
      <c r="B79" s="200">
        <f>'[2]21'!B81</f>
        <v>42</v>
      </c>
      <c r="C79" s="201">
        <f>'[2]21'!C81</f>
        <v>30</v>
      </c>
      <c r="D79" s="201">
        <f>'[2]21'!D81</f>
        <v>0</v>
      </c>
      <c r="E79" s="201">
        <f>'[2]21'!E81</f>
        <v>0</v>
      </c>
      <c r="F79" s="15">
        <f t="shared" si="16"/>
        <v>72</v>
      </c>
      <c r="G79" s="200">
        <f>'[2]21'!H81</f>
        <v>31</v>
      </c>
      <c r="H79" s="201">
        <f>'[2]21'!I81</f>
        <v>0</v>
      </c>
      <c r="I79" s="201">
        <f>'[2]21'!J81</f>
        <v>0</v>
      </c>
      <c r="J79" s="201">
        <f>'[2]21'!K81</f>
        <v>0</v>
      </c>
      <c r="K79" s="15">
        <f t="shared" si="13"/>
        <v>31</v>
      </c>
      <c r="L79" s="18">
        <f>frq!C79</f>
        <v>1</v>
      </c>
      <c r="M79" s="167">
        <f t="shared" si="14"/>
        <v>30.6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30.6</v>
      </c>
      <c r="R79" s="18">
        <v>0.4</v>
      </c>
    </row>
    <row r="80" spans="1:18">
      <c r="A80" s="8" t="s">
        <v>122</v>
      </c>
      <c r="B80" s="200">
        <f>'[2]21'!B82</f>
        <v>42</v>
      </c>
      <c r="C80" s="201">
        <f>'[2]21'!C82</f>
        <v>30</v>
      </c>
      <c r="D80" s="201">
        <f>'[2]21'!D82</f>
        <v>0</v>
      </c>
      <c r="E80" s="201">
        <f>'[2]21'!E82</f>
        <v>0</v>
      </c>
      <c r="F80" s="15">
        <f t="shared" si="16"/>
        <v>72</v>
      </c>
      <c r="G80" s="200">
        <f>'[2]21'!H82</f>
        <v>31</v>
      </c>
      <c r="H80" s="201">
        <f>'[2]21'!I82</f>
        <v>0</v>
      </c>
      <c r="I80" s="201">
        <f>'[2]21'!J82</f>
        <v>0</v>
      </c>
      <c r="J80" s="201">
        <f>'[2]21'!K82</f>
        <v>0</v>
      </c>
      <c r="K80" s="15">
        <f t="shared" si="13"/>
        <v>31</v>
      </c>
      <c r="L80" s="18">
        <f>frq!C80</f>
        <v>1</v>
      </c>
      <c r="M80" s="167">
        <f t="shared" si="14"/>
        <v>30.6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30.6</v>
      </c>
      <c r="R80" s="18">
        <v>0.4</v>
      </c>
    </row>
    <row r="81" spans="1:18">
      <c r="A81" s="8" t="s">
        <v>123</v>
      </c>
      <c r="B81" s="200">
        <f>'[2]21'!B83</f>
        <v>42</v>
      </c>
      <c r="C81" s="201">
        <f>'[2]21'!C83</f>
        <v>30</v>
      </c>
      <c r="D81" s="201">
        <f>'[2]21'!D83</f>
        <v>0</v>
      </c>
      <c r="E81" s="201">
        <f>'[2]21'!E83</f>
        <v>0</v>
      </c>
      <c r="F81" s="15">
        <f t="shared" si="16"/>
        <v>72</v>
      </c>
      <c r="G81" s="200">
        <f>'[2]21'!H83</f>
        <v>31</v>
      </c>
      <c r="H81" s="201">
        <f>'[2]21'!I83</f>
        <v>0</v>
      </c>
      <c r="I81" s="201">
        <f>'[2]21'!J83</f>
        <v>0</v>
      </c>
      <c r="J81" s="201">
        <f>'[2]21'!K83</f>
        <v>0</v>
      </c>
      <c r="K81" s="15">
        <f t="shared" si="13"/>
        <v>31</v>
      </c>
      <c r="L81" s="18">
        <f>frq!C81</f>
        <v>1</v>
      </c>
      <c r="M81" s="167">
        <f t="shared" si="14"/>
        <v>30.6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30.6</v>
      </c>
      <c r="R81" s="18">
        <v>0.4</v>
      </c>
    </row>
    <row r="82" spans="1:18">
      <c r="A82" s="8" t="s">
        <v>124</v>
      </c>
      <c r="B82" s="200">
        <f>'[2]21'!B84</f>
        <v>42</v>
      </c>
      <c r="C82" s="201">
        <f>'[2]21'!C84</f>
        <v>30</v>
      </c>
      <c r="D82" s="201">
        <f>'[2]21'!D84</f>
        <v>0</v>
      </c>
      <c r="E82" s="201">
        <f>'[2]21'!E84</f>
        <v>0</v>
      </c>
      <c r="F82" s="15">
        <f t="shared" si="16"/>
        <v>72</v>
      </c>
      <c r="G82" s="200">
        <f>'[2]21'!H84</f>
        <v>31</v>
      </c>
      <c r="H82" s="201">
        <f>'[2]21'!I84</f>
        <v>0</v>
      </c>
      <c r="I82" s="201">
        <f>'[2]21'!J84</f>
        <v>0</v>
      </c>
      <c r="J82" s="201">
        <f>'[2]21'!K84</f>
        <v>0</v>
      </c>
      <c r="K82" s="15">
        <f t="shared" si="13"/>
        <v>31</v>
      </c>
      <c r="L82" s="18">
        <f>frq!C82</f>
        <v>1</v>
      </c>
      <c r="M82" s="167">
        <f t="shared" si="14"/>
        <v>30.6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30.6</v>
      </c>
      <c r="R82" s="18">
        <v>0.4</v>
      </c>
    </row>
    <row r="83" spans="1:18">
      <c r="A83" s="8" t="s">
        <v>125</v>
      </c>
      <c r="B83" s="200">
        <f>'[2]21'!B85</f>
        <v>42</v>
      </c>
      <c r="C83" s="201">
        <f>'[2]21'!C85</f>
        <v>30</v>
      </c>
      <c r="D83" s="201">
        <f>'[2]21'!D85</f>
        <v>0</v>
      </c>
      <c r="E83" s="201">
        <f>'[2]21'!E85</f>
        <v>0</v>
      </c>
      <c r="F83" s="15">
        <f t="shared" si="16"/>
        <v>72</v>
      </c>
      <c r="G83" s="200">
        <f>'[2]21'!H85</f>
        <v>31</v>
      </c>
      <c r="H83" s="201">
        <f>'[2]21'!I85</f>
        <v>0</v>
      </c>
      <c r="I83" s="201">
        <f>'[2]21'!J85</f>
        <v>0</v>
      </c>
      <c r="J83" s="201">
        <f>'[2]21'!K85</f>
        <v>0</v>
      </c>
      <c r="K83" s="15">
        <f t="shared" si="13"/>
        <v>31</v>
      </c>
      <c r="L83" s="18">
        <f>frq!C83</f>
        <v>1</v>
      </c>
      <c r="M83" s="167">
        <f t="shared" si="14"/>
        <v>30.6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30.6</v>
      </c>
      <c r="R83" s="18">
        <v>0.4</v>
      </c>
    </row>
    <row r="84" spans="1:18">
      <c r="A84" s="8" t="s">
        <v>126</v>
      </c>
      <c r="B84" s="200">
        <f>'[2]21'!B86</f>
        <v>42</v>
      </c>
      <c r="C84" s="201">
        <f>'[2]21'!C86</f>
        <v>30</v>
      </c>
      <c r="D84" s="201">
        <f>'[2]21'!D86</f>
        <v>0</v>
      </c>
      <c r="E84" s="201">
        <f>'[2]21'!E86</f>
        <v>0</v>
      </c>
      <c r="F84" s="15">
        <f t="shared" si="16"/>
        <v>72</v>
      </c>
      <c r="G84" s="200">
        <f>'[2]21'!H86</f>
        <v>35</v>
      </c>
      <c r="H84" s="201">
        <f>'[2]21'!I86</f>
        <v>0</v>
      </c>
      <c r="I84" s="201">
        <f>'[2]21'!J86</f>
        <v>0</v>
      </c>
      <c r="J84" s="201">
        <f>'[2]21'!K86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0">
        <f>'[2]21'!B87</f>
        <v>42</v>
      </c>
      <c r="C85" s="201">
        <f>'[2]21'!C87</f>
        <v>30</v>
      </c>
      <c r="D85" s="201">
        <f>'[2]21'!D87</f>
        <v>0</v>
      </c>
      <c r="E85" s="201">
        <f>'[2]21'!E87</f>
        <v>0</v>
      </c>
      <c r="F85" s="15">
        <f t="shared" si="16"/>
        <v>72</v>
      </c>
      <c r="G85" s="200">
        <f>'[2]21'!H87</f>
        <v>35</v>
      </c>
      <c r="H85" s="201">
        <f>'[2]21'!I87</f>
        <v>0</v>
      </c>
      <c r="I85" s="201">
        <f>'[2]21'!J87</f>
        <v>0</v>
      </c>
      <c r="J85" s="201">
        <f>'[2]21'!K87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0">
        <f>'[2]21'!B88</f>
        <v>42</v>
      </c>
      <c r="C86" s="201">
        <f>'[2]21'!C88</f>
        <v>30</v>
      </c>
      <c r="D86" s="201">
        <f>'[2]21'!D88</f>
        <v>0</v>
      </c>
      <c r="E86" s="201">
        <f>'[2]21'!E88</f>
        <v>0</v>
      </c>
      <c r="F86" s="15">
        <f t="shared" si="16"/>
        <v>72</v>
      </c>
      <c r="G86" s="200">
        <f>'[2]21'!H88</f>
        <v>35</v>
      </c>
      <c r="H86" s="201">
        <f>'[2]21'!I88</f>
        <v>0</v>
      </c>
      <c r="I86" s="201">
        <f>'[2]21'!J88</f>
        <v>0</v>
      </c>
      <c r="J86" s="201">
        <f>'[2]21'!K88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0">
        <f>'[2]21'!B89</f>
        <v>42</v>
      </c>
      <c r="C87" s="201">
        <f>'[2]21'!C89</f>
        <v>30</v>
      </c>
      <c r="D87" s="201">
        <f>'[2]21'!D89</f>
        <v>0</v>
      </c>
      <c r="E87" s="201">
        <f>'[2]21'!E89</f>
        <v>0</v>
      </c>
      <c r="F87" s="15">
        <f t="shared" si="16"/>
        <v>72</v>
      </c>
      <c r="G87" s="200">
        <f>'[2]21'!H89</f>
        <v>35</v>
      </c>
      <c r="H87" s="201">
        <f>'[2]21'!I89</f>
        <v>0</v>
      </c>
      <c r="I87" s="201">
        <f>'[2]21'!J89</f>
        <v>0</v>
      </c>
      <c r="J87" s="201">
        <f>'[2]21'!K89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0">
        <f>'[2]21'!B90</f>
        <v>42</v>
      </c>
      <c r="C88" s="201">
        <f>'[2]21'!C90</f>
        <v>30</v>
      </c>
      <c r="D88" s="201">
        <f>'[2]21'!D90</f>
        <v>0</v>
      </c>
      <c r="E88" s="201">
        <f>'[2]21'!E90</f>
        <v>0</v>
      </c>
      <c r="F88" s="15">
        <f t="shared" si="16"/>
        <v>72</v>
      </c>
      <c r="G88" s="200">
        <f>'[2]21'!H90</f>
        <v>35</v>
      </c>
      <c r="H88" s="201">
        <f>'[2]21'!I90</f>
        <v>0</v>
      </c>
      <c r="I88" s="201">
        <f>'[2]21'!J90</f>
        <v>0</v>
      </c>
      <c r="J88" s="201">
        <f>'[2]21'!K90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0">
        <f>'[2]21'!B91</f>
        <v>42</v>
      </c>
      <c r="C89" s="201">
        <f>'[2]21'!C91</f>
        <v>30</v>
      </c>
      <c r="D89" s="201">
        <f>'[2]21'!D91</f>
        <v>0</v>
      </c>
      <c r="E89" s="201">
        <f>'[2]21'!E91</f>
        <v>0</v>
      </c>
      <c r="F89" s="15">
        <f t="shared" si="16"/>
        <v>72</v>
      </c>
      <c r="G89" s="200">
        <f>'[2]21'!H91</f>
        <v>35</v>
      </c>
      <c r="H89" s="201">
        <f>'[2]21'!I91</f>
        <v>0</v>
      </c>
      <c r="I89" s="201">
        <f>'[2]21'!J91</f>
        <v>0</v>
      </c>
      <c r="J89" s="201">
        <f>'[2]21'!K91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0">
        <f>'[2]21'!B92</f>
        <v>42</v>
      </c>
      <c r="C90" s="201">
        <f>'[2]21'!C92</f>
        <v>30</v>
      </c>
      <c r="D90" s="201">
        <f>'[2]21'!D92</f>
        <v>0</v>
      </c>
      <c r="E90" s="201">
        <f>'[2]21'!E92</f>
        <v>0</v>
      </c>
      <c r="F90" s="15">
        <f t="shared" si="16"/>
        <v>72</v>
      </c>
      <c r="G90" s="200">
        <f>'[2]21'!H92</f>
        <v>35</v>
      </c>
      <c r="H90" s="201">
        <f>'[2]21'!I92</f>
        <v>0</v>
      </c>
      <c r="I90" s="201">
        <f>'[2]21'!J92</f>
        <v>0</v>
      </c>
      <c r="J90" s="201">
        <f>'[2]21'!K92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0">
        <f>'[2]21'!B93</f>
        <v>42</v>
      </c>
      <c r="C91" s="201">
        <f>'[2]21'!C93</f>
        <v>30</v>
      </c>
      <c r="D91" s="201">
        <f>'[2]21'!D93</f>
        <v>0</v>
      </c>
      <c r="E91" s="201">
        <f>'[2]21'!E93</f>
        <v>0</v>
      </c>
      <c r="F91" s="15">
        <f t="shared" si="16"/>
        <v>72</v>
      </c>
      <c r="G91" s="200">
        <f>'[2]21'!H93</f>
        <v>35</v>
      </c>
      <c r="H91" s="201">
        <f>'[2]21'!I93</f>
        <v>28</v>
      </c>
      <c r="I91" s="201">
        <f>'[2]21'!J93</f>
        <v>0</v>
      </c>
      <c r="J91" s="201">
        <f>'[2]21'!K93</f>
        <v>0</v>
      </c>
      <c r="K91" s="15">
        <f t="shared" si="13"/>
        <v>63</v>
      </c>
      <c r="L91" s="18">
        <f>frq!C91</f>
        <v>1</v>
      </c>
      <c r="M91" s="167">
        <f t="shared" si="14"/>
        <v>34.6</v>
      </c>
      <c r="N91" s="16">
        <f t="shared" si="10"/>
        <v>28</v>
      </c>
      <c r="O91" s="16">
        <f t="shared" si="11"/>
        <v>0</v>
      </c>
      <c r="P91" s="16">
        <f t="shared" si="12"/>
        <v>0</v>
      </c>
      <c r="Q91" s="17">
        <f t="shared" si="15"/>
        <v>62.6</v>
      </c>
      <c r="R91" s="18">
        <v>0.4</v>
      </c>
    </row>
    <row r="92" spans="1:18">
      <c r="A92" s="8" t="s">
        <v>134</v>
      </c>
      <c r="B92" s="200">
        <f>'[2]21'!B94</f>
        <v>42</v>
      </c>
      <c r="C92" s="201">
        <f>'[2]21'!C94</f>
        <v>30</v>
      </c>
      <c r="D92" s="201">
        <f>'[2]21'!D94</f>
        <v>0</v>
      </c>
      <c r="E92" s="201">
        <f>'[2]21'!E94</f>
        <v>0</v>
      </c>
      <c r="F92" s="15">
        <f t="shared" si="16"/>
        <v>72</v>
      </c>
      <c r="G92" s="200">
        <f>'[2]21'!H94</f>
        <v>35</v>
      </c>
      <c r="H92" s="201">
        <f>'[2]21'!I94</f>
        <v>28</v>
      </c>
      <c r="I92" s="201">
        <f>'[2]21'!J94</f>
        <v>0</v>
      </c>
      <c r="J92" s="201">
        <f>'[2]21'!K94</f>
        <v>0</v>
      </c>
      <c r="K92" s="15">
        <f t="shared" si="13"/>
        <v>63</v>
      </c>
      <c r="L92" s="18">
        <f>frq!C92</f>
        <v>1</v>
      </c>
      <c r="M92" s="167">
        <f t="shared" si="14"/>
        <v>34.6</v>
      </c>
      <c r="N92" s="16">
        <f t="shared" si="10"/>
        <v>28</v>
      </c>
      <c r="O92" s="16">
        <f t="shared" si="11"/>
        <v>0</v>
      </c>
      <c r="P92" s="16">
        <f t="shared" si="12"/>
        <v>0</v>
      </c>
      <c r="Q92" s="17">
        <f t="shared" si="15"/>
        <v>62.6</v>
      </c>
      <c r="R92" s="18">
        <v>0.4</v>
      </c>
    </row>
    <row r="93" spans="1:18">
      <c r="A93" s="8" t="s">
        <v>135</v>
      </c>
      <c r="B93" s="200">
        <f>'[2]21'!B95</f>
        <v>42</v>
      </c>
      <c r="C93" s="201">
        <f>'[2]21'!C95</f>
        <v>30</v>
      </c>
      <c r="D93" s="201">
        <f>'[2]21'!D95</f>
        <v>0</v>
      </c>
      <c r="E93" s="201">
        <f>'[2]21'!E95</f>
        <v>0</v>
      </c>
      <c r="F93" s="15">
        <f t="shared" si="16"/>
        <v>72</v>
      </c>
      <c r="G93" s="200">
        <f>'[2]21'!H95</f>
        <v>35</v>
      </c>
      <c r="H93" s="201">
        <f>'[2]21'!I95</f>
        <v>28</v>
      </c>
      <c r="I93" s="201">
        <f>'[2]21'!J95</f>
        <v>0</v>
      </c>
      <c r="J93" s="201">
        <f>'[2]21'!K95</f>
        <v>0</v>
      </c>
      <c r="K93" s="15">
        <f t="shared" si="13"/>
        <v>63</v>
      </c>
      <c r="L93" s="18">
        <f>frq!C93</f>
        <v>1</v>
      </c>
      <c r="M93" s="167">
        <f t="shared" si="14"/>
        <v>34.6</v>
      </c>
      <c r="N93" s="16">
        <f t="shared" si="10"/>
        <v>28</v>
      </c>
      <c r="O93" s="16">
        <f t="shared" si="11"/>
        <v>0</v>
      </c>
      <c r="P93" s="16">
        <f t="shared" si="12"/>
        <v>0</v>
      </c>
      <c r="Q93" s="17">
        <f t="shared" si="15"/>
        <v>62.6</v>
      </c>
      <c r="R93" s="18">
        <v>0.4</v>
      </c>
    </row>
    <row r="94" spans="1:18">
      <c r="A94" s="8" t="s">
        <v>136</v>
      </c>
      <c r="B94" s="200">
        <f>'[2]21'!B96</f>
        <v>42</v>
      </c>
      <c r="C94" s="201">
        <f>'[2]21'!C96</f>
        <v>30</v>
      </c>
      <c r="D94" s="201">
        <f>'[2]21'!D96</f>
        <v>0</v>
      </c>
      <c r="E94" s="201">
        <f>'[2]21'!E96</f>
        <v>0</v>
      </c>
      <c r="F94" s="15">
        <f t="shared" si="16"/>
        <v>72</v>
      </c>
      <c r="G94" s="200">
        <f>'[2]21'!H96</f>
        <v>35</v>
      </c>
      <c r="H94" s="201">
        <f>'[2]21'!I96</f>
        <v>28</v>
      </c>
      <c r="I94" s="201">
        <f>'[2]21'!J96</f>
        <v>0</v>
      </c>
      <c r="J94" s="201">
        <f>'[2]21'!K96</f>
        <v>0</v>
      </c>
      <c r="K94" s="15">
        <f t="shared" si="13"/>
        <v>63</v>
      </c>
      <c r="L94" s="18">
        <f>frq!C94</f>
        <v>1</v>
      </c>
      <c r="M94" s="167">
        <f t="shared" si="14"/>
        <v>34.6</v>
      </c>
      <c r="N94" s="16">
        <f t="shared" si="10"/>
        <v>28</v>
      </c>
      <c r="O94" s="16">
        <f t="shared" si="11"/>
        <v>0</v>
      </c>
      <c r="P94" s="16">
        <f t="shared" si="12"/>
        <v>0</v>
      </c>
      <c r="Q94" s="17">
        <f t="shared" si="15"/>
        <v>62.6</v>
      </c>
      <c r="R94" s="18">
        <v>0.4</v>
      </c>
    </row>
    <row r="95" spans="1:18">
      <c r="A95" s="8" t="s">
        <v>137</v>
      </c>
      <c r="B95" s="200">
        <f>'[2]21'!B97</f>
        <v>42</v>
      </c>
      <c r="C95" s="201">
        <f>'[2]21'!C97</f>
        <v>30</v>
      </c>
      <c r="D95" s="201">
        <f>'[2]21'!D97</f>
        <v>0</v>
      </c>
      <c r="E95" s="201">
        <f>'[2]21'!E97</f>
        <v>0</v>
      </c>
      <c r="F95" s="15">
        <f t="shared" si="16"/>
        <v>72</v>
      </c>
      <c r="G95" s="200">
        <f>'[2]21'!H97</f>
        <v>35</v>
      </c>
      <c r="H95" s="201">
        <f>'[2]21'!I97</f>
        <v>28</v>
      </c>
      <c r="I95" s="201">
        <f>'[2]21'!J97</f>
        <v>0</v>
      </c>
      <c r="J95" s="201">
        <f>'[2]21'!K97</f>
        <v>0</v>
      </c>
      <c r="K95" s="15">
        <f t="shared" si="13"/>
        <v>63</v>
      </c>
      <c r="L95" s="18">
        <f>frq!C95</f>
        <v>1</v>
      </c>
      <c r="M95" s="167">
        <f t="shared" si="14"/>
        <v>34.6</v>
      </c>
      <c r="N95" s="16">
        <f t="shared" si="10"/>
        <v>28</v>
      </c>
      <c r="O95" s="16">
        <f t="shared" si="11"/>
        <v>0</v>
      </c>
      <c r="P95" s="16">
        <f t="shared" si="12"/>
        <v>0</v>
      </c>
      <c r="Q95" s="17">
        <f t="shared" si="15"/>
        <v>62.6</v>
      </c>
      <c r="R95" s="18">
        <v>0.4</v>
      </c>
    </row>
    <row r="96" spans="1:18">
      <c r="A96" s="8" t="s">
        <v>138</v>
      </c>
      <c r="B96" s="200">
        <f>'[2]21'!B98</f>
        <v>42</v>
      </c>
      <c r="C96" s="201">
        <f>'[2]21'!C98</f>
        <v>30</v>
      </c>
      <c r="D96" s="201">
        <f>'[2]21'!D98</f>
        <v>0</v>
      </c>
      <c r="E96" s="201">
        <f>'[2]21'!E98</f>
        <v>0</v>
      </c>
      <c r="F96" s="15">
        <f t="shared" si="16"/>
        <v>72</v>
      </c>
      <c r="G96" s="200">
        <f>'[2]21'!H98</f>
        <v>0</v>
      </c>
      <c r="H96" s="201">
        <f>'[2]21'!I98</f>
        <v>26</v>
      </c>
      <c r="I96" s="201">
        <f>'[2]21'!J98</f>
        <v>0</v>
      </c>
      <c r="J96" s="201">
        <f>'[2]21'!K98</f>
        <v>0</v>
      </c>
      <c r="K96" s="15">
        <f t="shared" si="13"/>
        <v>26</v>
      </c>
      <c r="L96" s="18">
        <f>frq!C96</f>
        <v>1</v>
      </c>
      <c r="M96" s="167">
        <f t="shared" si="14"/>
        <v>-0.4</v>
      </c>
      <c r="N96" s="16">
        <f t="shared" si="10"/>
        <v>26</v>
      </c>
      <c r="O96" s="16">
        <f t="shared" si="11"/>
        <v>0</v>
      </c>
      <c r="P96" s="16">
        <f t="shared" si="12"/>
        <v>0</v>
      </c>
      <c r="Q96" s="17">
        <f t="shared" si="15"/>
        <v>25.6</v>
      </c>
      <c r="R96" s="18">
        <v>0.4</v>
      </c>
    </row>
    <row r="97" spans="1:18">
      <c r="A97" s="8" t="s">
        <v>139</v>
      </c>
      <c r="B97" s="200">
        <f>'[2]21'!B99</f>
        <v>42</v>
      </c>
      <c r="C97" s="201">
        <f>'[2]21'!C99</f>
        <v>30</v>
      </c>
      <c r="D97" s="201">
        <f>'[2]21'!D99</f>
        <v>0</v>
      </c>
      <c r="E97" s="201">
        <f>'[2]21'!E99</f>
        <v>0</v>
      </c>
      <c r="F97" s="15">
        <f t="shared" si="16"/>
        <v>72</v>
      </c>
      <c r="G97" s="200">
        <f>'[2]21'!H99</f>
        <v>0</v>
      </c>
      <c r="H97" s="201">
        <f>'[2]21'!I99</f>
        <v>26</v>
      </c>
      <c r="I97" s="201">
        <f>'[2]21'!J99</f>
        <v>0</v>
      </c>
      <c r="J97" s="201">
        <f>'[2]21'!K99</f>
        <v>0</v>
      </c>
      <c r="K97" s="15">
        <f t="shared" si="13"/>
        <v>26</v>
      </c>
      <c r="L97" s="18">
        <f>frq!C97</f>
        <v>1</v>
      </c>
      <c r="M97" s="167">
        <f t="shared" si="14"/>
        <v>-0.4</v>
      </c>
      <c r="N97" s="16">
        <f t="shared" si="10"/>
        <v>26</v>
      </c>
      <c r="O97" s="16">
        <f t="shared" si="11"/>
        <v>0</v>
      </c>
      <c r="P97" s="16">
        <f t="shared" si="12"/>
        <v>0</v>
      </c>
      <c r="Q97" s="17">
        <f t="shared" si="15"/>
        <v>25.6</v>
      </c>
      <c r="R97" s="18">
        <v>0.4</v>
      </c>
    </row>
    <row r="98" spans="1:18" ht="15.75" thickBot="1">
      <c r="A98" s="8" t="s">
        <v>140</v>
      </c>
      <c r="B98" s="200">
        <f>'[2]21'!B100</f>
        <v>42</v>
      </c>
      <c r="C98" s="201">
        <f>'[2]21'!C100</f>
        <v>30</v>
      </c>
      <c r="D98" s="201">
        <f>'[2]21'!D100</f>
        <v>0</v>
      </c>
      <c r="E98" s="201">
        <f>'[2]21'!E100</f>
        <v>0</v>
      </c>
      <c r="F98" s="15">
        <f t="shared" si="16"/>
        <v>72</v>
      </c>
      <c r="G98" s="200">
        <f>'[2]21'!H100</f>
        <v>0</v>
      </c>
      <c r="H98" s="201">
        <f>'[2]21'!I100</f>
        <v>26</v>
      </c>
      <c r="I98" s="201">
        <f>'[2]21'!J100</f>
        <v>0</v>
      </c>
      <c r="J98" s="201">
        <f>'[2]21'!K100</f>
        <v>0</v>
      </c>
      <c r="K98" s="15">
        <f t="shared" si="13"/>
        <v>26</v>
      </c>
      <c r="L98" s="18">
        <f>frq!C98</f>
        <v>1</v>
      </c>
      <c r="M98" s="167">
        <f t="shared" si="14"/>
        <v>-0.4</v>
      </c>
      <c r="N98" s="16">
        <f t="shared" si="10"/>
        <v>26</v>
      </c>
      <c r="O98" s="16">
        <f t="shared" si="11"/>
        <v>0</v>
      </c>
      <c r="P98" s="16">
        <f t="shared" si="12"/>
        <v>0</v>
      </c>
      <c r="Q98" s="17">
        <f t="shared" si="15"/>
        <v>25.6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1.008</v>
      </c>
      <c r="C99" s="171">
        <f t="shared" si="17"/>
        <v>0.72</v>
      </c>
      <c r="D99" s="171">
        <f t="shared" si="17"/>
        <v>0</v>
      </c>
      <c r="E99" s="171">
        <f t="shared" si="17"/>
        <v>0</v>
      </c>
      <c r="F99" s="171">
        <f t="shared" si="17"/>
        <v>1.728</v>
      </c>
      <c r="G99" s="171">
        <f t="shared" si="17"/>
        <v>0.73875000000000002</v>
      </c>
      <c r="H99" s="171">
        <f t="shared" si="17"/>
        <v>0.1205</v>
      </c>
      <c r="I99" s="171">
        <f t="shared" si="17"/>
        <v>0</v>
      </c>
      <c r="J99" s="171">
        <f t="shared" si="17"/>
        <v>0</v>
      </c>
      <c r="K99" s="171">
        <f t="shared" si="17"/>
        <v>0.85924999999999996</v>
      </c>
      <c r="L99" s="171">
        <f t="shared" si="17"/>
        <v>2.4E-2</v>
      </c>
      <c r="M99" s="171">
        <f t="shared" si="17"/>
        <v>0.72644999999999937</v>
      </c>
      <c r="N99" s="171">
        <f t="shared" si="17"/>
        <v>0.1205</v>
      </c>
      <c r="O99" s="171">
        <f t="shared" si="17"/>
        <v>0</v>
      </c>
      <c r="P99" s="171">
        <f t="shared" si="17"/>
        <v>0</v>
      </c>
      <c r="Q99" s="171">
        <f t="shared" si="17"/>
        <v>0.84694999999999931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44763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373</v>
      </c>
      <c r="BO1" s="228"/>
      <c r="BP1" s="229" t="s">
        <v>372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940</v>
      </c>
      <c r="G3" s="16">
        <f>'[3]21'!G5</f>
        <v>0</v>
      </c>
      <c r="H3" s="17">
        <f>SUM(B3:G3)</f>
        <v>1260</v>
      </c>
      <c r="I3" s="15">
        <f>'[3]21'!J5</f>
        <v>257.62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0</v>
      </c>
      <c r="N3" s="16">
        <f>'[3]21'!O5</f>
        <v>0</v>
      </c>
      <c r="O3" s="17">
        <f>SUM(I3:N3)</f>
        <v>257.62</v>
      </c>
      <c r="P3" s="18">
        <f>frq!C3</f>
        <v>1</v>
      </c>
      <c r="Q3" s="15">
        <f t="shared" ref="Q3:V18" si="0">IF($P3=1,I3,IF(AND($P3=0.985,I3&gt;0.985*B3),B3*0.985,IF(AND($P3=0.965,I3&gt;0.965*B3),0.965*B3,I3)))</f>
        <v>257.62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257.62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25.88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25.88</v>
      </c>
      <c r="AL3" s="8">
        <f t="shared" ref="AL3:AQ18" si="3">Q3-X3-AE3</f>
        <v>199.74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199.74</v>
      </c>
      <c r="AT3" s="8">
        <v>32</v>
      </c>
      <c r="AU3" s="8">
        <v>13.5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25.88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25.88</v>
      </c>
      <c r="BL3" s="8">
        <f>AT3</f>
        <v>32</v>
      </c>
      <c r="BM3" s="8">
        <f>AU3</f>
        <v>13.5</v>
      </c>
      <c r="BN3" s="8">
        <f>BC3</f>
        <v>32</v>
      </c>
      <c r="BO3" s="8">
        <f>BJ3</f>
        <v>25.88</v>
      </c>
      <c r="BP3" s="182">
        <f>BL3-BN3</f>
        <v>0</v>
      </c>
      <c r="BQ3" s="182">
        <f>BM3-BO3</f>
        <v>-12.379999999999999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940</v>
      </c>
      <c r="G4" s="16">
        <f>'[3]21'!G6</f>
        <v>0</v>
      </c>
      <c r="H4" s="17">
        <f>SUM(B4:G4)</f>
        <v>1260</v>
      </c>
      <c r="I4" s="15">
        <f>'[3]21'!J6</f>
        <v>270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0</v>
      </c>
      <c r="N4" s="16">
        <f>'[3]21'!O6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25.88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25.88</v>
      </c>
      <c r="AL4" s="8">
        <f t="shared" si="3"/>
        <v>212.12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212.12</v>
      </c>
      <c r="AT4" s="8">
        <v>32</v>
      </c>
      <c r="AU4" s="8">
        <v>13.5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25.88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25.88</v>
      </c>
      <c r="BL4" s="8">
        <f t="shared" ref="BL4:BL67" si="21">AT4</f>
        <v>32</v>
      </c>
      <c r="BM4" s="8">
        <f t="shared" ref="BM4:BM67" si="22">AU4</f>
        <v>13.5</v>
      </c>
      <c r="BN4" s="8">
        <f t="shared" ref="BN4:BN67" si="23">BC4</f>
        <v>32</v>
      </c>
      <c r="BO4" s="8">
        <f t="shared" ref="BO4:BO67" si="24">BJ4</f>
        <v>25.88</v>
      </c>
      <c r="BP4" s="182">
        <f t="shared" ref="BP4:BP67" si="25">BL4-BN4</f>
        <v>0</v>
      </c>
      <c r="BQ4" s="182">
        <f t="shared" ref="BQ4:BQ67" si="26">BM4-BO4</f>
        <v>-12.379999999999999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940</v>
      </c>
      <c r="G5" s="16">
        <f>'[3]21'!G7</f>
        <v>0</v>
      </c>
      <c r="H5" s="17">
        <f t="shared" ref="H5:H68" si="27">SUM(B5:G5)</f>
        <v>1260</v>
      </c>
      <c r="I5" s="15">
        <f>'[3]21'!J7</f>
        <v>270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0</v>
      </c>
      <c r="N5" s="16">
        <f>'[3]21'!O7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25.88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25.88</v>
      </c>
      <c r="AL5" s="8">
        <f t="shared" si="3"/>
        <v>212.12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212.12</v>
      </c>
      <c r="AT5" s="8">
        <v>32</v>
      </c>
      <c r="AU5" s="8">
        <v>25.88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25.88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25.88</v>
      </c>
      <c r="BL5" s="8">
        <f t="shared" si="21"/>
        <v>32</v>
      </c>
      <c r="BM5" s="8">
        <f t="shared" si="22"/>
        <v>25.88</v>
      </c>
      <c r="BN5" s="8">
        <f t="shared" si="23"/>
        <v>32</v>
      </c>
      <c r="BO5" s="8">
        <f t="shared" si="24"/>
        <v>25.88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940</v>
      </c>
      <c r="G6" s="16">
        <f>'[3]21'!G8</f>
        <v>0</v>
      </c>
      <c r="H6" s="17">
        <f t="shared" si="27"/>
        <v>1260</v>
      </c>
      <c r="I6" s="15">
        <f>'[3]21'!J8</f>
        <v>270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0</v>
      </c>
      <c r="N6" s="16">
        <f>'[3]21'!O8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25.88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25.88</v>
      </c>
      <c r="AL6" s="8">
        <f t="shared" si="3"/>
        <v>212.12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212.12</v>
      </c>
      <c r="AT6" s="8">
        <v>32</v>
      </c>
      <c r="AU6" s="8">
        <v>25.88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25.88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25.88</v>
      </c>
      <c r="BL6" s="8">
        <f t="shared" si="21"/>
        <v>32</v>
      </c>
      <c r="BM6" s="8">
        <f t="shared" si="22"/>
        <v>25.88</v>
      </c>
      <c r="BN6" s="8">
        <f t="shared" si="23"/>
        <v>32</v>
      </c>
      <c r="BO6" s="8">
        <f t="shared" si="24"/>
        <v>25.88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940</v>
      </c>
      <c r="G7" s="16">
        <f>'[3]21'!G9</f>
        <v>0</v>
      </c>
      <c r="H7" s="17">
        <f t="shared" si="27"/>
        <v>1260</v>
      </c>
      <c r="I7" s="15">
        <f>'[3]21'!J9</f>
        <v>270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0</v>
      </c>
      <c r="N7" s="16">
        <f>'[3]21'!O9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25.88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25.88</v>
      </c>
      <c r="AL7" s="8">
        <f t="shared" si="3"/>
        <v>212.12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212.12</v>
      </c>
      <c r="AT7" s="8">
        <v>32</v>
      </c>
      <c r="AU7" s="8">
        <v>25.88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25.88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25.88</v>
      </c>
      <c r="BL7" s="8">
        <f t="shared" si="21"/>
        <v>32</v>
      </c>
      <c r="BM7" s="8">
        <f t="shared" si="22"/>
        <v>25.88</v>
      </c>
      <c r="BN7" s="8">
        <f t="shared" si="23"/>
        <v>32</v>
      </c>
      <c r="BO7" s="8">
        <f t="shared" si="24"/>
        <v>25.88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940</v>
      </c>
      <c r="G8" s="16">
        <f>'[3]21'!G10</f>
        <v>0</v>
      </c>
      <c r="H8" s="17">
        <f t="shared" si="27"/>
        <v>1260</v>
      </c>
      <c r="I8" s="15">
        <f>'[3]21'!J10</f>
        <v>270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0</v>
      </c>
      <c r="N8" s="16">
        <f>'[3]21'!O10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25.88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25.88</v>
      </c>
      <c r="AL8" s="8">
        <f t="shared" si="3"/>
        <v>212.12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212.12</v>
      </c>
      <c r="AT8" s="8">
        <v>32</v>
      </c>
      <c r="AU8" s="8">
        <v>25.88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25.88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25.88</v>
      </c>
      <c r="BL8" s="8">
        <f t="shared" si="21"/>
        <v>32</v>
      </c>
      <c r="BM8" s="8">
        <f t="shared" si="22"/>
        <v>25.88</v>
      </c>
      <c r="BN8" s="8">
        <f t="shared" si="23"/>
        <v>32</v>
      </c>
      <c r="BO8" s="8">
        <f t="shared" si="24"/>
        <v>25.88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940</v>
      </c>
      <c r="G9" s="16">
        <f>'[3]21'!G11</f>
        <v>0</v>
      </c>
      <c r="H9" s="17">
        <f t="shared" si="27"/>
        <v>1260</v>
      </c>
      <c r="I9" s="15">
        <f>'[3]21'!J11</f>
        <v>270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0</v>
      </c>
      <c r="N9" s="16">
        <f>'[3]21'!O11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25.88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25.88</v>
      </c>
      <c r="AL9" s="8">
        <f t="shared" si="3"/>
        <v>212.12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212.12</v>
      </c>
      <c r="AT9" s="8">
        <v>32</v>
      </c>
      <c r="AU9" s="8">
        <v>25.88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25.88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25.88</v>
      </c>
      <c r="BL9" s="8">
        <f t="shared" si="21"/>
        <v>32</v>
      </c>
      <c r="BM9" s="8">
        <f t="shared" si="22"/>
        <v>25.88</v>
      </c>
      <c r="BN9" s="8">
        <f t="shared" si="23"/>
        <v>32</v>
      </c>
      <c r="BO9" s="8">
        <f t="shared" si="24"/>
        <v>25.88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940</v>
      </c>
      <c r="G10" s="16">
        <f>'[3]21'!G12</f>
        <v>0</v>
      </c>
      <c r="H10" s="17">
        <f t="shared" si="27"/>
        <v>1260</v>
      </c>
      <c r="I10" s="15">
        <f>'[3]21'!J12</f>
        <v>270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0</v>
      </c>
      <c r="N10" s="16">
        <f>'[3]21'!O12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25.88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25.88</v>
      </c>
      <c r="AL10" s="8">
        <f t="shared" si="3"/>
        <v>212.12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212.12</v>
      </c>
      <c r="AT10" s="8">
        <v>32</v>
      </c>
      <c r="AU10" s="8">
        <v>25.88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25.88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25.88</v>
      </c>
      <c r="BL10" s="8">
        <f t="shared" si="21"/>
        <v>32</v>
      </c>
      <c r="BM10" s="8">
        <f t="shared" si="22"/>
        <v>25.88</v>
      </c>
      <c r="BN10" s="8">
        <f t="shared" si="23"/>
        <v>32</v>
      </c>
      <c r="BO10" s="8">
        <f t="shared" si="24"/>
        <v>25.88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940</v>
      </c>
      <c r="G11" s="16">
        <f>'[3]21'!G13</f>
        <v>0</v>
      </c>
      <c r="H11" s="17">
        <f t="shared" si="27"/>
        <v>1260</v>
      </c>
      <c r="I11" s="15">
        <f>'[3]21'!J13</f>
        <v>270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0</v>
      </c>
      <c r="N11" s="16">
        <f>'[3]21'!O13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26.57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26.57</v>
      </c>
      <c r="AE11" s="8">
        <f t="shared" si="11"/>
        <v>26.57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26.57</v>
      </c>
      <c r="AL11" s="8">
        <f t="shared" si="3"/>
        <v>216.86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216.86</v>
      </c>
      <c r="AT11" s="8">
        <v>26.57</v>
      </c>
      <c r="AU11" s="8">
        <v>26.57</v>
      </c>
      <c r="AW11" s="203">
        <v>26.57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26.57</v>
      </c>
      <c r="BD11" s="203">
        <v>26.57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26.57</v>
      </c>
      <c r="BL11" s="8">
        <f t="shared" si="21"/>
        <v>26.57</v>
      </c>
      <c r="BM11" s="8">
        <f t="shared" si="22"/>
        <v>26.57</v>
      </c>
      <c r="BN11" s="8">
        <f t="shared" si="23"/>
        <v>26.57</v>
      </c>
      <c r="BO11" s="8">
        <f t="shared" si="24"/>
        <v>26.57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940</v>
      </c>
      <c r="G12" s="16">
        <f>'[3]21'!G14</f>
        <v>0</v>
      </c>
      <c r="H12" s="17">
        <f t="shared" si="27"/>
        <v>1260</v>
      </c>
      <c r="I12" s="15">
        <f>'[3]21'!J14</f>
        <v>270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0</v>
      </c>
      <c r="N12" s="16">
        <f>'[3]21'!O14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26.57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26.57</v>
      </c>
      <c r="AE12" s="8">
        <f t="shared" si="11"/>
        <v>26.57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26.57</v>
      </c>
      <c r="AL12" s="8">
        <f t="shared" si="3"/>
        <v>216.86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216.86</v>
      </c>
      <c r="AT12" s="8">
        <v>26.57</v>
      </c>
      <c r="AU12" s="8">
        <v>26.57</v>
      </c>
      <c r="AW12" s="203">
        <v>26.57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26.57</v>
      </c>
      <c r="BD12" s="203">
        <v>26.57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26.57</v>
      </c>
      <c r="BL12" s="8">
        <f t="shared" si="21"/>
        <v>26.57</v>
      </c>
      <c r="BM12" s="8">
        <f t="shared" si="22"/>
        <v>26.57</v>
      </c>
      <c r="BN12" s="8">
        <f t="shared" si="23"/>
        <v>26.57</v>
      </c>
      <c r="BO12" s="8">
        <f t="shared" si="24"/>
        <v>26.57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940</v>
      </c>
      <c r="G13" s="16">
        <f>'[3]21'!G15</f>
        <v>0</v>
      </c>
      <c r="H13" s="17">
        <f t="shared" si="27"/>
        <v>1260</v>
      </c>
      <c r="I13" s="15">
        <f>'[3]21'!J15</f>
        <v>270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0</v>
      </c>
      <c r="N13" s="16">
        <f>'[3]21'!O15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26.57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26.57</v>
      </c>
      <c r="AE13" s="8">
        <f t="shared" si="11"/>
        <v>26.57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26.57</v>
      </c>
      <c r="AL13" s="8">
        <f t="shared" si="3"/>
        <v>216.86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216.86</v>
      </c>
      <c r="AT13" s="8">
        <v>26.57</v>
      </c>
      <c r="AU13" s="8">
        <v>26.57</v>
      </c>
      <c r="AW13" s="203">
        <v>26.57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26.57</v>
      </c>
      <c r="BD13" s="203">
        <v>26.57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26.57</v>
      </c>
      <c r="BL13" s="8">
        <f t="shared" si="21"/>
        <v>26.57</v>
      </c>
      <c r="BM13" s="8">
        <f t="shared" si="22"/>
        <v>26.57</v>
      </c>
      <c r="BN13" s="8">
        <f t="shared" si="23"/>
        <v>26.57</v>
      </c>
      <c r="BO13" s="8">
        <f t="shared" si="24"/>
        <v>26.57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940</v>
      </c>
      <c r="G14" s="16">
        <f>'[3]21'!G16</f>
        <v>0</v>
      </c>
      <c r="H14" s="17">
        <f t="shared" si="27"/>
        <v>1260</v>
      </c>
      <c r="I14" s="15">
        <f>'[3]21'!J16</f>
        <v>270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0</v>
      </c>
      <c r="N14" s="16">
        <f>'[3]21'!O16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26.57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26.57</v>
      </c>
      <c r="AE14" s="8">
        <f t="shared" si="11"/>
        <v>26.57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26.57</v>
      </c>
      <c r="AL14" s="8">
        <f t="shared" si="3"/>
        <v>216.86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216.86</v>
      </c>
      <c r="AT14" s="8">
        <v>26.57</v>
      </c>
      <c r="AU14" s="8">
        <v>26.57</v>
      </c>
      <c r="AW14" s="203">
        <v>26.57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26.57</v>
      </c>
      <c r="BD14" s="203">
        <v>26.57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26.57</v>
      </c>
      <c r="BL14" s="8">
        <f t="shared" si="21"/>
        <v>26.57</v>
      </c>
      <c r="BM14" s="8">
        <f t="shared" si="22"/>
        <v>26.57</v>
      </c>
      <c r="BN14" s="8">
        <f t="shared" si="23"/>
        <v>26.57</v>
      </c>
      <c r="BO14" s="8">
        <f t="shared" si="24"/>
        <v>26.57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940</v>
      </c>
      <c r="G15" s="16">
        <f>'[3]21'!G17</f>
        <v>0</v>
      </c>
      <c r="H15" s="17">
        <f t="shared" si="27"/>
        <v>1260</v>
      </c>
      <c r="I15" s="15">
        <f>'[3]21'!J17</f>
        <v>270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0</v>
      </c>
      <c r="N15" s="16">
        <f>'[3]21'!O17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26.57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26.57</v>
      </c>
      <c r="AE15" s="8">
        <f t="shared" si="11"/>
        <v>26.57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26.57</v>
      </c>
      <c r="AL15" s="8">
        <f t="shared" si="3"/>
        <v>216.86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216.86</v>
      </c>
      <c r="AT15" s="8">
        <v>26.57</v>
      </c>
      <c r="AU15" s="8">
        <v>26.57</v>
      </c>
      <c r="AW15" s="203">
        <v>26.57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26.57</v>
      </c>
      <c r="BD15" s="203">
        <v>26.57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26.57</v>
      </c>
      <c r="BL15" s="8">
        <f t="shared" si="21"/>
        <v>26.57</v>
      </c>
      <c r="BM15" s="8">
        <f t="shared" si="22"/>
        <v>26.57</v>
      </c>
      <c r="BN15" s="8">
        <f t="shared" si="23"/>
        <v>26.57</v>
      </c>
      <c r="BO15" s="8">
        <f t="shared" si="24"/>
        <v>26.57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940</v>
      </c>
      <c r="G16" s="16">
        <f>'[3]21'!G18</f>
        <v>0</v>
      </c>
      <c r="H16" s="17">
        <f t="shared" si="27"/>
        <v>1260</v>
      </c>
      <c r="I16" s="15">
        <f>'[3]21'!J18</f>
        <v>270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0</v>
      </c>
      <c r="N16" s="16">
        <f>'[3]21'!O18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26.57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26.57</v>
      </c>
      <c r="AE16" s="8">
        <f t="shared" si="11"/>
        <v>26.57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26.57</v>
      </c>
      <c r="AL16" s="8">
        <f t="shared" si="3"/>
        <v>216.86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216.86</v>
      </c>
      <c r="AT16" s="8">
        <v>26.57</v>
      </c>
      <c r="AU16" s="8">
        <v>26.57</v>
      </c>
      <c r="AW16" s="203">
        <v>26.57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26.57</v>
      </c>
      <c r="BD16" s="203">
        <v>26.57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26.57</v>
      </c>
      <c r="BL16" s="8">
        <f t="shared" si="21"/>
        <v>26.57</v>
      </c>
      <c r="BM16" s="8">
        <f t="shared" si="22"/>
        <v>26.57</v>
      </c>
      <c r="BN16" s="8">
        <f t="shared" si="23"/>
        <v>26.57</v>
      </c>
      <c r="BO16" s="8">
        <f t="shared" si="24"/>
        <v>26.57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940</v>
      </c>
      <c r="G17" s="16">
        <f>'[3]21'!G19</f>
        <v>0</v>
      </c>
      <c r="H17" s="17">
        <f t="shared" si="27"/>
        <v>1260</v>
      </c>
      <c r="I17" s="15">
        <f>'[3]21'!J19</f>
        <v>270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0</v>
      </c>
      <c r="N17" s="16">
        <f>'[3]21'!O19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26.57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26.57</v>
      </c>
      <c r="AE17" s="8">
        <f t="shared" si="11"/>
        <v>26.57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26.57</v>
      </c>
      <c r="AL17" s="8">
        <f t="shared" si="3"/>
        <v>216.86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216.86</v>
      </c>
      <c r="AT17" s="8">
        <v>26.57</v>
      </c>
      <c r="AU17" s="8">
        <v>26.57</v>
      </c>
      <c r="AW17" s="203">
        <v>26.57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26.57</v>
      </c>
      <c r="BD17" s="203">
        <v>26.57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26.57</v>
      </c>
      <c r="BL17" s="8">
        <f t="shared" si="21"/>
        <v>26.57</v>
      </c>
      <c r="BM17" s="8">
        <f t="shared" si="22"/>
        <v>26.57</v>
      </c>
      <c r="BN17" s="8">
        <f t="shared" si="23"/>
        <v>26.57</v>
      </c>
      <c r="BO17" s="8">
        <f t="shared" si="24"/>
        <v>26.57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940</v>
      </c>
      <c r="G18" s="16">
        <f>'[3]21'!G20</f>
        <v>0</v>
      </c>
      <c r="H18" s="17">
        <f t="shared" si="27"/>
        <v>1260</v>
      </c>
      <c r="I18" s="15">
        <f>'[3]21'!J20</f>
        <v>270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0</v>
      </c>
      <c r="N18" s="16">
        <f>'[3]21'!O20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26.57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26.57</v>
      </c>
      <c r="AE18" s="8">
        <f t="shared" si="11"/>
        <v>26.57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26.57</v>
      </c>
      <c r="AL18" s="8">
        <f t="shared" si="3"/>
        <v>216.86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216.86</v>
      </c>
      <c r="AT18" s="8">
        <v>26.57</v>
      </c>
      <c r="AU18" s="8">
        <v>26.57</v>
      </c>
      <c r="AW18" s="203">
        <v>26.57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26.57</v>
      </c>
      <c r="BD18" s="203">
        <v>26.57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26.57</v>
      </c>
      <c r="BL18" s="8">
        <f t="shared" si="21"/>
        <v>26.57</v>
      </c>
      <c r="BM18" s="8">
        <f t="shared" si="22"/>
        <v>26.57</v>
      </c>
      <c r="BN18" s="8">
        <f t="shared" si="23"/>
        <v>26.57</v>
      </c>
      <c r="BO18" s="8">
        <f t="shared" si="24"/>
        <v>26.57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940</v>
      </c>
      <c r="G19" s="16">
        <f>'[3]21'!G21</f>
        <v>0</v>
      </c>
      <c r="H19" s="17">
        <f t="shared" si="27"/>
        <v>1260</v>
      </c>
      <c r="I19" s="15">
        <f>'[3]21'!J21</f>
        <v>270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0</v>
      </c>
      <c r="N19" s="16">
        <f>'[3]21'!O21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26.57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26.57</v>
      </c>
      <c r="AE19" s="8">
        <f t="shared" si="11"/>
        <v>26.57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26.57</v>
      </c>
      <c r="AL19" s="8">
        <f t="shared" ref="AL19:AQ61" si="31">Q19-X19-AE19</f>
        <v>216.86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216.86</v>
      </c>
      <c r="AT19" s="8">
        <v>26.57</v>
      </c>
      <c r="AU19" s="8">
        <v>26.57</v>
      </c>
      <c r="AW19" s="203">
        <v>26.57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26.57</v>
      </c>
      <c r="BD19" s="203">
        <v>26.57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26.57</v>
      </c>
      <c r="BL19" s="8">
        <f t="shared" si="21"/>
        <v>26.57</v>
      </c>
      <c r="BM19" s="8">
        <f t="shared" si="22"/>
        <v>26.57</v>
      </c>
      <c r="BN19" s="8">
        <f t="shared" si="23"/>
        <v>26.57</v>
      </c>
      <c r="BO19" s="8">
        <f t="shared" si="24"/>
        <v>26.57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940</v>
      </c>
      <c r="G20" s="16">
        <f>'[3]21'!G22</f>
        <v>0</v>
      </c>
      <c r="H20" s="17">
        <f t="shared" si="27"/>
        <v>1260</v>
      </c>
      <c r="I20" s="15">
        <f>'[3]21'!J22</f>
        <v>270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0</v>
      </c>
      <c r="N20" s="16">
        <f>'[3]21'!O22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26.57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26.57</v>
      </c>
      <c r="AE20" s="8">
        <f t="shared" si="11"/>
        <v>26.57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26.57</v>
      </c>
      <c r="AL20" s="8">
        <f t="shared" si="31"/>
        <v>216.86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216.86</v>
      </c>
      <c r="AT20" s="8">
        <v>26.57</v>
      </c>
      <c r="AU20" s="8">
        <v>26.57</v>
      </c>
      <c r="AW20" s="203">
        <v>26.57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26.57</v>
      </c>
      <c r="BD20" s="203">
        <v>26.57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26.57</v>
      </c>
      <c r="BL20" s="8">
        <f t="shared" si="21"/>
        <v>26.57</v>
      </c>
      <c r="BM20" s="8">
        <f t="shared" si="22"/>
        <v>26.57</v>
      </c>
      <c r="BN20" s="8">
        <f t="shared" si="23"/>
        <v>26.57</v>
      </c>
      <c r="BO20" s="8">
        <f t="shared" si="24"/>
        <v>26.57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940</v>
      </c>
      <c r="G21" s="16">
        <f>'[3]21'!G23</f>
        <v>0</v>
      </c>
      <c r="H21" s="17">
        <f t="shared" si="27"/>
        <v>1260</v>
      </c>
      <c r="I21" s="15">
        <f>'[3]21'!J23</f>
        <v>270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0</v>
      </c>
      <c r="N21" s="16">
        <f>'[3]21'!O23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26.57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26.57</v>
      </c>
      <c r="AE21" s="8">
        <f t="shared" si="11"/>
        <v>26.57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26.57</v>
      </c>
      <c r="AL21" s="8">
        <f t="shared" si="31"/>
        <v>216.86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216.86</v>
      </c>
      <c r="AT21" s="8">
        <v>26.57</v>
      </c>
      <c r="AU21" s="8">
        <v>26.57</v>
      </c>
      <c r="AW21" s="203">
        <v>26.57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26.57</v>
      </c>
      <c r="BD21" s="203">
        <v>26.57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26.57</v>
      </c>
      <c r="BL21" s="8">
        <f t="shared" si="21"/>
        <v>26.57</v>
      </c>
      <c r="BM21" s="8">
        <f t="shared" si="22"/>
        <v>26.57</v>
      </c>
      <c r="BN21" s="8">
        <f t="shared" si="23"/>
        <v>26.57</v>
      </c>
      <c r="BO21" s="8">
        <f t="shared" si="24"/>
        <v>26.57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940</v>
      </c>
      <c r="G22" s="16">
        <f>'[3]21'!G24</f>
        <v>0</v>
      </c>
      <c r="H22" s="17">
        <f t="shared" si="27"/>
        <v>1260</v>
      </c>
      <c r="I22" s="15">
        <f>'[3]21'!J24</f>
        <v>270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0</v>
      </c>
      <c r="N22" s="16">
        <f>'[3]21'!O24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26.57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26.57</v>
      </c>
      <c r="AE22" s="8">
        <f t="shared" si="11"/>
        <v>26.57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26.57</v>
      </c>
      <c r="AL22" s="8">
        <f t="shared" si="31"/>
        <v>216.86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216.86</v>
      </c>
      <c r="AT22" s="8">
        <v>26.57</v>
      </c>
      <c r="AU22" s="8">
        <v>26.57</v>
      </c>
      <c r="AW22" s="203">
        <v>26.57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26.57</v>
      </c>
      <c r="BD22" s="203">
        <v>26.57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26.57</v>
      </c>
      <c r="BL22" s="8">
        <f t="shared" si="21"/>
        <v>26.57</v>
      </c>
      <c r="BM22" s="8">
        <f t="shared" si="22"/>
        <v>26.57</v>
      </c>
      <c r="BN22" s="8">
        <f t="shared" si="23"/>
        <v>26.57</v>
      </c>
      <c r="BO22" s="8">
        <f t="shared" si="24"/>
        <v>26.57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940</v>
      </c>
      <c r="G23" s="16">
        <f>'[3]21'!G25</f>
        <v>0</v>
      </c>
      <c r="H23" s="17">
        <f t="shared" si="27"/>
        <v>1260</v>
      </c>
      <c r="I23" s="15">
        <f>'[3]21'!J25</f>
        <v>270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0</v>
      </c>
      <c r="N23" s="16">
        <f>'[3]21'!O25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26.57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26.57</v>
      </c>
      <c r="AE23" s="8">
        <f t="shared" si="11"/>
        <v>26.57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26.57</v>
      </c>
      <c r="AL23" s="8">
        <f t="shared" si="31"/>
        <v>216.86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216.86</v>
      </c>
      <c r="AT23" s="8">
        <v>26.57</v>
      </c>
      <c r="AU23" s="8">
        <v>26.57</v>
      </c>
      <c r="AW23" s="203">
        <v>26.57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26.57</v>
      </c>
      <c r="BD23" s="203">
        <v>26.57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26.57</v>
      </c>
      <c r="BL23" s="8">
        <f t="shared" si="21"/>
        <v>26.57</v>
      </c>
      <c r="BM23" s="8">
        <f t="shared" si="22"/>
        <v>26.57</v>
      </c>
      <c r="BN23" s="8">
        <f t="shared" si="23"/>
        <v>26.57</v>
      </c>
      <c r="BO23" s="8">
        <f t="shared" si="24"/>
        <v>26.57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940</v>
      </c>
      <c r="G24" s="16">
        <f>'[3]21'!G26</f>
        <v>0</v>
      </c>
      <c r="H24" s="17">
        <f t="shared" si="27"/>
        <v>1260</v>
      </c>
      <c r="I24" s="15">
        <f>'[3]21'!J26</f>
        <v>270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0</v>
      </c>
      <c r="N24" s="16">
        <f>'[3]21'!O26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26.57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26.57</v>
      </c>
      <c r="AE24" s="8">
        <f t="shared" si="11"/>
        <v>26.57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26.57</v>
      </c>
      <c r="AL24" s="8">
        <f t="shared" si="31"/>
        <v>216.86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216.86</v>
      </c>
      <c r="AT24" s="8">
        <v>26.57</v>
      </c>
      <c r="AU24" s="8">
        <v>26.57</v>
      </c>
      <c r="AW24" s="203">
        <v>26.57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26.57</v>
      </c>
      <c r="BD24" s="203">
        <v>26.57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26.57</v>
      </c>
      <c r="BL24" s="8">
        <f t="shared" si="21"/>
        <v>26.57</v>
      </c>
      <c r="BM24" s="8">
        <f t="shared" si="22"/>
        <v>26.57</v>
      </c>
      <c r="BN24" s="8">
        <f t="shared" si="23"/>
        <v>26.57</v>
      </c>
      <c r="BO24" s="8">
        <f t="shared" si="24"/>
        <v>26.57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940</v>
      </c>
      <c r="G25" s="16">
        <f>'[3]21'!G27</f>
        <v>0</v>
      </c>
      <c r="H25" s="17">
        <f t="shared" si="27"/>
        <v>1260</v>
      </c>
      <c r="I25" s="15">
        <f>'[3]21'!J27</f>
        <v>270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0</v>
      </c>
      <c r="N25" s="16">
        <f>'[3]21'!O27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26.57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26.57</v>
      </c>
      <c r="AE25" s="8">
        <f t="shared" si="11"/>
        <v>26.57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26.57</v>
      </c>
      <c r="AL25" s="8">
        <f t="shared" si="31"/>
        <v>216.86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216.86</v>
      </c>
      <c r="AT25" s="8">
        <v>26.57</v>
      </c>
      <c r="AU25" s="8">
        <v>26.57</v>
      </c>
      <c r="AW25" s="203">
        <v>26.57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26.57</v>
      </c>
      <c r="BD25" s="203">
        <v>26.57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26.57</v>
      </c>
      <c r="BL25" s="8">
        <f t="shared" si="21"/>
        <v>26.57</v>
      </c>
      <c r="BM25" s="8">
        <f t="shared" si="22"/>
        <v>26.57</v>
      </c>
      <c r="BN25" s="8">
        <f t="shared" si="23"/>
        <v>26.57</v>
      </c>
      <c r="BO25" s="8">
        <f t="shared" si="24"/>
        <v>26.57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940</v>
      </c>
      <c r="G26" s="16">
        <f>'[3]21'!G28</f>
        <v>0</v>
      </c>
      <c r="H26" s="17">
        <f t="shared" si="27"/>
        <v>1260</v>
      </c>
      <c r="I26" s="15">
        <f>'[3]21'!J28</f>
        <v>270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0</v>
      </c>
      <c r="N26" s="16">
        <f>'[3]21'!O28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26.57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26.57</v>
      </c>
      <c r="AE26" s="8">
        <f t="shared" si="11"/>
        <v>26.57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26.57</v>
      </c>
      <c r="AL26" s="8">
        <f t="shared" si="31"/>
        <v>216.86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216.86</v>
      </c>
      <c r="AT26" s="8">
        <v>26.57</v>
      </c>
      <c r="AU26" s="8">
        <v>26.57</v>
      </c>
      <c r="AW26" s="203">
        <v>26.57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26.57</v>
      </c>
      <c r="BD26" s="203">
        <v>26.57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26.57</v>
      </c>
      <c r="BL26" s="8">
        <f t="shared" si="21"/>
        <v>26.57</v>
      </c>
      <c r="BM26" s="8">
        <f t="shared" si="22"/>
        <v>26.57</v>
      </c>
      <c r="BN26" s="8">
        <f t="shared" si="23"/>
        <v>26.57</v>
      </c>
      <c r="BO26" s="8">
        <f t="shared" si="24"/>
        <v>26.57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940</v>
      </c>
      <c r="G27" s="16">
        <f>'[3]21'!G29</f>
        <v>0</v>
      </c>
      <c r="H27" s="17">
        <f t="shared" si="27"/>
        <v>1260</v>
      </c>
      <c r="I27" s="15">
        <f>'[3]21'!J29</f>
        <v>270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0</v>
      </c>
      <c r="N27" s="16">
        <f>'[3]21'!O29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26.57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26.57</v>
      </c>
      <c r="AE27" s="8">
        <f t="shared" si="11"/>
        <v>26.57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26.57</v>
      </c>
      <c r="AL27" s="8">
        <f t="shared" si="31"/>
        <v>216.86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216.86</v>
      </c>
      <c r="AT27" s="8">
        <v>26.57</v>
      </c>
      <c r="AU27" s="8">
        <v>26.57</v>
      </c>
      <c r="AW27" s="203">
        <v>26.57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26.57</v>
      </c>
      <c r="BD27" s="203">
        <v>26.57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26.57</v>
      </c>
      <c r="BL27" s="8">
        <f t="shared" si="21"/>
        <v>26.57</v>
      </c>
      <c r="BM27" s="8">
        <f t="shared" si="22"/>
        <v>26.57</v>
      </c>
      <c r="BN27" s="8">
        <f t="shared" si="23"/>
        <v>26.57</v>
      </c>
      <c r="BO27" s="8">
        <f t="shared" si="24"/>
        <v>26.57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940</v>
      </c>
      <c r="G28" s="16">
        <f>'[3]21'!G30</f>
        <v>0</v>
      </c>
      <c r="H28" s="17">
        <f t="shared" si="27"/>
        <v>1260</v>
      </c>
      <c r="I28" s="15">
        <f>'[3]21'!J30</f>
        <v>270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0</v>
      </c>
      <c r="N28" s="16">
        <f>'[3]21'!O30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26.57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26.57</v>
      </c>
      <c r="AE28" s="8">
        <f t="shared" si="11"/>
        <v>26.57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26.57</v>
      </c>
      <c r="AL28" s="8">
        <f t="shared" si="31"/>
        <v>216.86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216.86</v>
      </c>
      <c r="AT28" s="8">
        <v>26.57</v>
      </c>
      <c r="AU28" s="8">
        <v>26.57</v>
      </c>
      <c r="AW28" s="203">
        <v>26.57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26.57</v>
      </c>
      <c r="BD28" s="203">
        <v>26.57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26.57</v>
      </c>
      <c r="BL28" s="8">
        <f t="shared" si="21"/>
        <v>26.57</v>
      </c>
      <c r="BM28" s="8">
        <f t="shared" si="22"/>
        <v>26.57</v>
      </c>
      <c r="BN28" s="8">
        <f t="shared" si="23"/>
        <v>26.57</v>
      </c>
      <c r="BO28" s="8">
        <f t="shared" si="24"/>
        <v>26.57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940</v>
      </c>
      <c r="G29" s="16">
        <f>'[3]21'!G31</f>
        <v>0</v>
      </c>
      <c r="H29" s="17">
        <f t="shared" si="27"/>
        <v>1260</v>
      </c>
      <c r="I29" s="15">
        <f>'[3]21'!J31</f>
        <v>270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0</v>
      </c>
      <c r="N29" s="16">
        <f>'[3]21'!O31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26.57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26.57</v>
      </c>
      <c r="AE29" s="8">
        <f t="shared" si="11"/>
        <v>26.57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26.57</v>
      </c>
      <c r="AL29" s="8">
        <f t="shared" si="31"/>
        <v>216.86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216.86</v>
      </c>
      <c r="AT29" s="8">
        <v>26.57</v>
      </c>
      <c r="AU29" s="8">
        <v>26.57</v>
      </c>
      <c r="AW29" s="203">
        <v>26.57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26.57</v>
      </c>
      <c r="BD29" s="203">
        <v>26.57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26.57</v>
      </c>
      <c r="BL29" s="8">
        <f t="shared" si="21"/>
        <v>26.57</v>
      </c>
      <c r="BM29" s="8">
        <f t="shared" si="22"/>
        <v>26.57</v>
      </c>
      <c r="BN29" s="8">
        <f t="shared" si="23"/>
        <v>26.57</v>
      </c>
      <c r="BO29" s="8">
        <f t="shared" si="24"/>
        <v>26.57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940</v>
      </c>
      <c r="G30" s="16">
        <f>'[3]21'!G32</f>
        <v>0</v>
      </c>
      <c r="H30" s="17">
        <f t="shared" si="27"/>
        <v>1260</v>
      </c>
      <c r="I30" s="15">
        <f>'[3]21'!J32</f>
        <v>270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0</v>
      </c>
      <c r="N30" s="16">
        <f>'[3]21'!O32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26.57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26.57</v>
      </c>
      <c r="AE30" s="8">
        <f t="shared" si="11"/>
        <v>26.57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26.57</v>
      </c>
      <c r="AL30" s="8">
        <f t="shared" si="31"/>
        <v>216.86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216.86</v>
      </c>
      <c r="AT30" s="8">
        <v>26.57</v>
      </c>
      <c r="AU30" s="8">
        <v>26.57</v>
      </c>
      <c r="AW30" s="203">
        <v>26.57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26.57</v>
      </c>
      <c r="BD30" s="203">
        <v>26.57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26.57</v>
      </c>
      <c r="BL30" s="8">
        <f t="shared" si="21"/>
        <v>26.57</v>
      </c>
      <c r="BM30" s="8">
        <f t="shared" si="22"/>
        <v>26.57</v>
      </c>
      <c r="BN30" s="8">
        <f t="shared" si="23"/>
        <v>26.57</v>
      </c>
      <c r="BO30" s="8">
        <f t="shared" si="24"/>
        <v>26.57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940</v>
      </c>
      <c r="G31" s="16">
        <f>'[3]21'!G33</f>
        <v>0</v>
      </c>
      <c r="H31" s="17">
        <f t="shared" si="27"/>
        <v>1260</v>
      </c>
      <c r="I31" s="15">
        <f>'[3]21'!J33</f>
        <v>270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0</v>
      </c>
      <c r="N31" s="16">
        <f>'[3]21'!O33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26.57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26.57</v>
      </c>
      <c r="AE31" s="8">
        <f t="shared" si="11"/>
        <v>26.57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26.57</v>
      </c>
      <c r="AL31" s="8">
        <f t="shared" si="31"/>
        <v>216.86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216.86</v>
      </c>
      <c r="AT31" s="8">
        <v>26.57</v>
      </c>
      <c r="AU31" s="8">
        <v>26.57</v>
      </c>
      <c r="AW31" s="203">
        <v>26.57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26.57</v>
      </c>
      <c r="BD31" s="203">
        <v>26.57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26.57</v>
      </c>
      <c r="BL31" s="8">
        <f t="shared" si="21"/>
        <v>26.57</v>
      </c>
      <c r="BM31" s="8">
        <f t="shared" si="22"/>
        <v>26.57</v>
      </c>
      <c r="BN31" s="8">
        <f t="shared" si="23"/>
        <v>26.57</v>
      </c>
      <c r="BO31" s="8">
        <f t="shared" si="24"/>
        <v>26.57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940</v>
      </c>
      <c r="G32" s="16">
        <f>'[3]21'!G34</f>
        <v>0</v>
      </c>
      <c r="H32" s="17">
        <f t="shared" si="27"/>
        <v>1260</v>
      </c>
      <c r="I32" s="15">
        <f>'[3]21'!J34</f>
        <v>270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0</v>
      </c>
      <c r="N32" s="16">
        <f>'[3]21'!O34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26.57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26.57</v>
      </c>
      <c r="AE32" s="8">
        <f t="shared" si="11"/>
        <v>26.57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26.57</v>
      </c>
      <c r="AL32" s="8">
        <f t="shared" si="31"/>
        <v>216.86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216.86</v>
      </c>
      <c r="AT32" s="8">
        <v>26.57</v>
      </c>
      <c r="AU32" s="8">
        <v>26.57</v>
      </c>
      <c r="AW32" s="203">
        <v>26.57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26.57</v>
      </c>
      <c r="BD32" s="203">
        <v>26.57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26.57</v>
      </c>
      <c r="BL32" s="8">
        <f t="shared" si="21"/>
        <v>26.57</v>
      </c>
      <c r="BM32" s="8">
        <f t="shared" si="22"/>
        <v>26.57</v>
      </c>
      <c r="BN32" s="8">
        <f t="shared" si="23"/>
        <v>26.57</v>
      </c>
      <c r="BO32" s="8">
        <f t="shared" si="24"/>
        <v>26.57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0</v>
      </c>
      <c r="E33" s="16">
        <f>'[3]21'!E35</f>
        <v>0</v>
      </c>
      <c r="F33" s="16">
        <f>'[3]21'!F35</f>
        <v>940</v>
      </c>
      <c r="G33" s="16">
        <f>'[3]21'!G35</f>
        <v>0</v>
      </c>
      <c r="H33" s="17">
        <f t="shared" si="27"/>
        <v>1260</v>
      </c>
      <c r="I33" s="15">
        <f>'[3]21'!J35</f>
        <v>270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0</v>
      </c>
      <c r="N33" s="16">
        <f>'[3]21'!O35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26.57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26.57</v>
      </c>
      <c r="AE33" s="8">
        <f t="shared" si="11"/>
        <v>26.57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26.57</v>
      </c>
      <c r="AL33" s="8">
        <f t="shared" si="31"/>
        <v>216.86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216.86</v>
      </c>
      <c r="AT33" s="8">
        <v>26.57</v>
      </c>
      <c r="AU33" s="8">
        <v>26.57</v>
      </c>
      <c r="AW33" s="203">
        <v>26.57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26.57</v>
      </c>
      <c r="BD33" s="203">
        <v>26.57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26.57</v>
      </c>
      <c r="BL33" s="8">
        <f t="shared" si="21"/>
        <v>26.57</v>
      </c>
      <c r="BM33" s="8">
        <f t="shared" si="22"/>
        <v>26.57</v>
      </c>
      <c r="BN33" s="8">
        <f t="shared" si="23"/>
        <v>26.57</v>
      </c>
      <c r="BO33" s="8">
        <f t="shared" si="24"/>
        <v>26.57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0</v>
      </c>
      <c r="E34" s="16">
        <f>'[3]21'!E36</f>
        <v>0</v>
      </c>
      <c r="F34" s="16">
        <f>'[3]21'!F36</f>
        <v>940</v>
      </c>
      <c r="G34" s="16">
        <f>'[3]21'!G36</f>
        <v>0</v>
      </c>
      <c r="H34" s="17">
        <f t="shared" si="27"/>
        <v>1260</v>
      </c>
      <c r="I34" s="15">
        <f>'[3]21'!J36</f>
        <v>270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0</v>
      </c>
      <c r="N34" s="16">
        <f>'[3]21'!O36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26.57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26.57</v>
      </c>
      <c r="AE34" s="8">
        <f t="shared" si="11"/>
        <v>26.57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26.57</v>
      </c>
      <c r="AL34" s="8">
        <f t="shared" si="31"/>
        <v>216.86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216.86</v>
      </c>
      <c r="AT34" s="8">
        <v>26.57</v>
      </c>
      <c r="AU34" s="8">
        <v>26.57</v>
      </c>
      <c r="AW34" s="203">
        <v>26.57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26.57</v>
      </c>
      <c r="BD34" s="203">
        <v>26.57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26.57</v>
      </c>
      <c r="BL34" s="8">
        <f t="shared" si="21"/>
        <v>26.57</v>
      </c>
      <c r="BM34" s="8">
        <f t="shared" si="22"/>
        <v>26.57</v>
      </c>
      <c r="BN34" s="8">
        <f t="shared" si="23"/>
        <v>26.57</v>
      </c>
      <c r="BO34" s="8">
        <f t="shared" si="24"/>
        <v>26.57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0</v>
      </c>
      <c r="E35" s="16">
        <f>'[3]21'!E37</f>
        <v>0</v>
      </c>
      <c r="F35" s="16">
        <f>'[3]21'!F37</f>
        <v>940</v>
      </c>
      <c r="G35" s="16">
        <f>'[3]21'!G37</f>
        <v>0</v>
      </c>
      <c r="H35" s="17">
        <f t="shared" si="27"/>
        <v>1260</v>
      </c>
      <c r="I35" s="15">
        <f>'[3]21'!J37</f>
        <v>270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0</v>
      </c>
      <c r="N35" s="16">
        <f>'[3]21'!O37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26.57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26.57</v>
      </c>
      <c r="AE35" s="8">
        <f t="shared" si="11"/>
        <v>26.57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26.57</v>
      </c>
      <c r="AL35" s="8">
        <f t="shared" si="31"/>
        <v>216.86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216.86</v>
      </c>
      <c r="AT35" s="8">
        <v>26.57</v>
      </c>
      <c r="AU35" s="8">
        <v>26.57</v>
      </c>
      <c r="AW35" s="203">
        <v>26.57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26.57</v>
      </c>
      <c r="BD35" s="203">
        <v>26.57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26.57</v>
      </c>
      <c r="BL35" s="8">
        <f t="shared" si="21"/>
        <v>26.57</v>
      </c>
      <c r="BM35" s="8">
        <f t="shared" si="22"/>
        <v>26.57</v>
      </c>
      <c r="BN35" s="8">
        <f t="shared" si="23"/>
        <v>26.57</v>
      </c>
      <c r="BO35" s="8">
        <f t="shared" si="24"/>
        <v>26.57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0</v>
      </c>
      <c r="E36" s="16">
        <f>'[3]21'!E38</f>
        <v>0</v>
      </c>
      <c r="F36" s="16">
        <f>'[3]21'!F38</f>
        <v>940</v>
      </c>
      <c r="G36" s="16">
        <f>'[3]21'!G38</f>
        <v>0</v>
      </c>
      <c r="H36" s="17">
        <f t="shared" si="27"/>
        <v>1260</v>
      </c>
      <c r="I36" s="15">
        <f>'[3]21'!J38</f>
        <v>270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0</v>
      </c>
      <c r="N36" s="16">
        <f>'[3]21'!O38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26.57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26.57</v>
      </c>
      <c r="AE36" s="8">
        <f t="shared" si="11"/>
        <v>26.57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26.57</v>
      </c>
      <c r="AL36" s="8">
        <f t="shared" si="31"/>
        <v>216.86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216.86</v>
      </c>
      <c r="AT36" s="8">
        <v>26.57</v>
      </c>
      <c r="AU36" s="8">
        <v>26.57</v>
      </c>
      <c r="AW36" s="203">
        <v>26.57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26.57</v>
      </c>
      <c r="BD36" s="203">
        <v>26.57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26.57</v>
      </c>
      <c r="BL36" s="8">
        <f t="shared" si="21"/>
        <v>26.57</v>
      </c>
      <c r="BM36" s="8">
        <f t="shared" si="22"/>
        <v>26.57</v>
      </c>
      <c r="BN36" s="8">
        <f t="shared" si="23"/>
        <v>26.57</v>
      </c>
      <c r="BO36" s="8">
        <f t="shared" si="24"/>
        <v>26.57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0</v>
      </c>
      <c r="E37" s="16">
        <f>'[3]21'!E39</f>
        <v>0</v>
      </c>
      <c r="F37" s="16">
        <f>'[3]21'!F39</f>
        <v>940</v>
      </c>
      <c r="G37" s="16">
        <f>'[3]21'!G39</f>
        <v>0</v>
      </c>
      <c r="H37" s="17">
        <f t="shared" si="27"/>
        <v>1260</v>
      </c>
      <c r="I37" s="15">
        <f>'[3]21'!J39</f>
        <v>270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0</v>
      </c>
      <c r="N37" s="16">
        <f>'[3]21'!O39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26.57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26.57</v>
      </c>
      <c r="AE37" s="8">
        <f t="shared" si="11"/>
        <v>26.57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26.57</v>
      </c>
      <c r="AL37" s="8">
        <f t="shared" si="31"/>
        <v>216.86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216.86</v>
      </c>
      <c r="AT37" s="8">
        <v>26.57</v>
      </c>
      <c r="AU37" s="8">
        <v>26.57</v>
      </c>
      <c r="AW37" s="203">
        <v>26.57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26.57</v>
      </c>
      <c r="BD37" s="203">
        <v>26.57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26.57</v>
      </c>
      <c r="BL37" s="8">
        <f t="shared" si="21"/>
        <v>26.57</v>
      </c>
      <c r="BM37" s="8">
        <f t="shared" si="22"/>
        <v>26.57</v>
      </c>
      <c r="BN37" s="8">
        <f t="shared" si="23"/>
        <v>26.57</v>
      </c>
      <c r="BO37" s="8">
        <f t="shared" si="24"/>
        <v>26.57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0</v>
      </c>
      <c r="E38" s="16">
        <f>'[3]21'!E40</f>
        <v>0</v>
      </c>
      <c r="F38" s="16">
        <f>'[3]21'!F40</f>
        <v>940</v>
      </c>
      <c r="G38" s="16">
        <f>'[3]21'!G40</f>
        <v>0</v>
      </c>
      <c r="H38" s="17">
        <f t="shared" si="27"/>
        <v>1260</v>
      </c>
      <c r="I38" s="15">
        <f>'[3]21'!J40</f>
        <v>270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0</v>
      </c>
      <c r="N38" s="16">
        <f>'[3]21'!O40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26.57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26.57</v>
      </c>
      <c r="AE38" s="8">
        <f t="shared" si="11"/>
        <v>26.57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26.57</v>
      </c>
      <c r="AL38" s="8">
        <f t="shared" si="31"/>
        <v>216.86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216.86</v>
      </c>
      <c r="AT38" s="8">
        <v>26.57</v>
      </c>
      <c r="AU38" s="8">
        <v>26.57</v>
      </c>
      <c r="AW38" s="203">
        <v>26.57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26.57</v>
      </c>
      <c r="BD38" s="203">
        <v>26.57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26.57</v>
      </c>
      <c r="BL38" s="8">
        <f t="shared" si="21"/>
        <v>26.57</v>
      </c>
      <c r="BM38" s="8">
        <f t="shared" si="22"/>
        <v>26.57</v>
      </c>
      <c r="BN38" s="8">
        <f t="shared" si="23"/>
        <v>26.57</v>
      </c>
      <c r="BO38" s="8">
        <f t="shared" si="24"/>
        <v>26.57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0</v>
      </c>
      <c r="E39" s="16">
        <f>'[3]21'!E41</f>
        <v>0</v>
      </c>
      <c r="F39" s="16">
        <f>'[3]21'!F41</f>
        <v>940</v>
      </c>
      <c r="G39" s="16">
        <f>'[3]21'!G41</f>
        <v>0</v>
      </c>
      <c r="H39" s="17">
        <f t="shared" si="27"/>
        <v>1260</v>
      </c>
      <c r="I39" s="15">
        <f>'[3]21'!J41</f>
        <v>270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0</v>
      </c>
      <c r="N39" s="16">
        <f>'[3]21'!O41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26.57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26.57</v>
      </c>
      <c r="AE39" s="8">
        <f t="shared" si="11"/>
        <v>26.57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26.57</v>
      </c>
      <c r="AL39" s="8">
        <f t="shared" si="31"/>
        <v>216.86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216.86</v>
      </c>
      <c r="AT39" s="8">
        <v>26.57</v>
      </c>
      <c r="AU39" s="8">
        <v>26.57</v>
      </c>
      <c r="AW39" s="203">
        <v>26.57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26.57</v>
      </c>
      <c r="BD39" s="203">
        <v>26.57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26.57</v>
      </c>
      <c r="BL39" s="8">
        <f t="shared" si="21"/>
        <v>26.57</v>
      </c>
      <c r="BM39" s="8">
        <f t="shared" si="22"/>
        <v>26.57</v>
      </c>
      <c r="BN39" s="8">
        <f t="shared" si="23"/>
        <v>26.57</v>
      </c>
      <c r="BO39" s="8">
        <f t="shared" si="24"/>
        <v>26.57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0</v>
      </c>
      <c r="E40" s="16">
        <f>'[3]21'!E42</f>
        <v>0</v>
      </c>
      <c r="F40" s="16">
        <f>'[3]21'!F42</f>
        <v>940</v>
      </c>
      <c r="G40" s="16">
        <f>'[3]21'!G42</f>
        <v>0</v>
      </c>
      <c r="H40" s="17">
        <f t="shared" si="27"/>
        <v>1260</v>
      </c>
      <c r="I40" s="15">
        <f>'[3]21'!J42</f>
        <v>270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0</v>
      </c>
      <c r="N40" s="16">
        <f>'[3]21'!O42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26.57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26.57</v>
      </c>
      <c r="AE40" s="8">
        <f t="shared" si="11"/>
        <v>26.57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26.57</v>
      </c>
      <c r="AL40" s="8">
        <f t="shared" si="31"/>
        <v>216.86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216.86</v>
      </c>
      <c r="AT40" s="8">
        <v>26.57</v>
      </c>
      <c r="AU40" s="8">
        <v>26.57</v>
      </c>
      <c r="AW40" s="203">
        <v>26.57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26.57</v>
      </c>
      <c r="BD40" s="203">
        <v>26.57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26.57</v>
      </c>
      <c r="BL40" s="8">
        <f t="shared" si="21"/>
        <v>26.57</v>
      </c>
      <c r="BM40" s="8">
        <f t="shared" si="22"/>
        <v>26.57</v>
      </c>
      <c r="BN40" s="8">
        <f t="shared" si="23"/>
        <v>26.57</v>
      </c>
      <c r="BO40" s="8">
        <f t="shared" si="24"/>
        <v>26.57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0</v>
      </c>
      <c r="E41" s="16">
        <f>'[3]21'!E43</f>
        <v>0</v>
      </c>
      <c r="F41" s="16">
        <f>'[3]21'!F43</f>
        <v>940</v>
      </c>
      <c r="G41" s="16">
        <f>'[3]21'!G43</f>
        <v>0</v>
      </c>
      <c r="H41" s="17">
        <f t="shared" si="27"/>
        <v>1260</v>
      </c>
      <c r="I41" s="15">
        <f>'[3]21'!J43</f>
        <v>270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0</v>
      </c>
      <c r="N41" s="16">
        <f>'[3]21'!O43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26.57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26.57</v>
      </c>
      <c r="AE41" s="8">
        <f t="shared" si="11"/>
        <v>26.57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26.57</v>
      </c>
      <c r="AL41" s="8">
        <f t="shared" si="31"/>
        <v>216.86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216.86</v>
      </c>
      <c r="AT41" s="8">
        <v>26.57</v>
      </c>
      <c r="AU41" s="8">
        <v>26.57</v>
      </c>
      <c r="AW41" s="203">
        <v>26.57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26.57</v>
      </c>
      <c r="BD41" s="203">
        <v>26.57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26.57</v>
      </c>
      <c r="BL41" s="8">
        <f t="shared" si="21"/>
        <v>26.57</v>
      </c>
      <c r="BM41" s="8">
        <f t="shared" si="22"/>
        <v>26.57</v>
      </c>
      <c r="BN41" s="8">
        <f t="shared" si="23"/>
        <v>26.57</v>
      </c>
      <c r="BO41" s="8">
        <f t="shared" si="24"/>
        <v>26.57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0</v>
      </c>
      <c r="E42" s="16">
        <f>'[3]21'!E44</f>
        <v>0</v>
      </c>
      <c r="F42" s="16">
        <f>'[3]21'!F44</f>
        <v>940</v>
      </c>
      <c r="G42" s="16">
        <f>'[3]21'!G44</f>
        <v>0</v>
      </c>
      <c r="H42" s="17">
        <f t="shared" si="27"/>
        <v>1260</v>
      </c>
      <c r="I42" s="15">
        <f>'[3]21'!J44</f>
        <v>270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0</v>
      </c>
      <c r="N42" s="16">
        <f>'[3]21'!O44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26.57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26.57</v>
      </c>
      <c r="AE42" s="8">
        <f t="shared" si="11"/>
        <v>26.57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26.57</v>
      </c>
      <c r="AL42" s="8">
        <f t="shared" si="31"/>
        <v>216.86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216.86</v>
      </c>
      <c r="AT42" s="8">
        <v>26.57</v>
      </c>
      <c r="AU42" s="8">
        <v>26.57</v>
      </c>
      <c r="AW42" s="203">
        <v>26.57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26.57</v>
      </c>
      <c r="BD42" s="203">
        <v>26.57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26.57</v>
      </c>
      <c r="BL42" s="8">
        <f t="shared" si="21"/>
        <v>26.57</v>
      </c>
      <c r="BM42" s="8">
        <f t="shared" si="22"/>
        <v>26.57</v>
      </c>
      <c r="BN42" s="8">
        <f t="shared" si="23"/>
        <v>26.57</v>
      </c>
      <c r="BO42" s="8">
        <f t="shared" si="24"/>
        <v>26.57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0</v>
      </c>
      <c r="E43" s="16">
        <f>'[3]21'!E45</f>
        <v>0</v>
      </c>
      <c r="F43" s="16">
        <f>'[3]21'!F45</f>
        <v>940</v>
      </c>
      <c r="G43" s="16">
        <f>'[3]21'!G45</f>
        <v>0</v>
      </c>
      <c r="H43" s="17">
        <f t="shared" si="27"/>
        <v>1260</v>
      </c>
      <c r="I43" s="15">
        <f>'[3]21'!J45</f>
        <v>270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0</v>
      </c>
      <c r="N43" s="16">
        <f>'[3]21'!O45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26.57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26.57</v>
      </c>
      <c r="AE43" s="8">
        <f t="shared" si="11"/>
        <v>26.57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26.57</v>
      </c>
      <c r="AL43" s="8">
        <f t="shared" si="31"/>
        <v>216.86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216.86</v>
      </c>
      <c r="AT43" s="8">
        <v>26.57</v>
      </c>
      <c r="AU43" s="8">
        <v>26.57</v>
      </c>
      <c r="AW43" s="203">
        <v>26.57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26.57</v>
      </c>
      <c r="BD43" s="203">
        <v>26.57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26.57</v>
      </c>
      <c r="BL43" s="8">
        <f t="shared" si="21"/>
        <v>26.57</v>
      </c>
      <c r="BM43" s="8">
        <f t="shared" si="22"/>
        <v>26.57</v>
      </c>
      <c r="BN43" s="8">
        <f t="shared" si="23"/>
        <v>26.57</v>
      </c>
      <c r="BO43" s="8">
        <f t="shared" si="24"/>
        <v>26.57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0</v>
      </c>
      <c r="E44" s="16">
        <f>'[3]21'!E46</f>
        <v>0</v>
      </c>
      <c r="F44" s="16">
        <f>'[3]21'!F46</f>
        <v>940</v>
      </c>
      <c r="G44" s="16">
        <f>'[3]21'!G46</f>
        <v>0</v>
      </c>
      <c r="H44" s="17">
        <f t="shared" si="27"/>
        <v>1260</v>
      </c>
      <c r="I44" s="15">
        <f>'[3]21'!J46</f>
        <v>270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0</v>
      </c>
      <c r="N44" s="16">
        <f>'[3]21'!O46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26.57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26.57</v>
      </c>
      <c r="AE44" s="8">
        <f t="shared" si="11"/>
        <v>26.57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26.57</v>
      </c>
      <c r="AL44" s="8">
        <f t="shared" si="31"/>
        <v>216.86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216.86</v>
      </c>
      <c r="AT44" s="8">
        <v>26.57</v>
      </c>
      <c r="AU44" s="8">
        <v>26.57</v>
      </c>
      <c r="AW44" s="203">
        <v>26.57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26.57</v>
      </c>
      <c r="BD44" s="203">
        <v>26.57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26.57</v>
      </c>
      <c r="BL44" s="8">
        <f t="shared" si="21"/>
        <v>26.57</v>
      </c>
      <c r="BM44" s="8">
        <f t="shared" si="22"/>
        <v>26.57</v>
      </c>
      <c r="BN44" s="8">
        <f t="shared" si="23"/>
        <v>26.57</v>
      </c>
      <c r="BO44" s="8">
        <f t="shared" si="24"/>
        <v>26.57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0</v>
      </c>
      <c r="E45" s="16">
        <f>'[3]21'!E47</f>
        <v>0</v>
      </c>
      <c r="F45" s="16">
        <f>'[3]21'!F47</f>
        <v>940</v>
      </c>
      <c r="G45" s="16">
        <f>'[3]21'!G47</f>
        <v>0</v>
      </c>
      <c r="H45" s="17">
        <f t="shared" si="27"/>
        <v>1260</v>
      </c>
      <c r="I45" s="15">
        <f>'[3]21'!J47</f>
        <v>270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0</v>
      </c>
      <c r="N45" s="16">
        <f>'[3]21'!O47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26.57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26.57</v>
      </c>
      <c r="AE45" s="8">
        <f t="shared" si="11"/>
        <v>26.57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26.57</v>
      </c>
      <c r="AL45" s="8">
        <f t="shared" si="31"/>
        <v>216.86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216.86</v>
      </c>
      <c r="AT45" s="8">
        <v>26.57</v>
      </c>
      <c r="AU45" s="8">
        <v>26.57</v>
      </c>
      <c r="AW45" s="203">
        <v>26.57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26.57</v>
      </c>
      <c r="BD45" s="203">
        <v>26.57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26.57</v>
      </c>
      <c r="BL45" s="8">
        <f t="shared" si="21"/>
        <v>26.57</v>
      </c>
      <c r="BM45" s="8">
        <f t="shared" si="22"/>
        <v>26.57</v>
      </c>
      <c r="BN45" s="8">
        <f t="shared" si="23"/>
        <v>26.57</v>
      </c>
      <c r="BO45" s="8">
        <f t="shared" si="24"/>
        <v>26.57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0</v>
      </c>
      <c r="E46" s="16">
        <f>'[3]21'!E48</f>
        <v>0</v>
      </c>
      <c r="F46" s="16">
        <f>'[3]21'!F48</f>
        <v>940</v>
      </c>
      <c r="G46" s="16">
        <f>'[3]21'!G48</f>
        <v>0</v>
      </c>
      <c r="H46" s="17">
        <f t="shared" si="27"/>
        <v>1260</v>
      </c>
      <c r="I46" s="15">
        <f>'[3]21'!J48</f>
        <v>270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0</v>
      </c>
      <c r="N46" s="16">
        <f>'[3]21'!O48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26.57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26.57</v>
      </c>
      <c r="AE46" s="8">
        <f t="shared" si="11"/>
        <v>26.57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26.57</v>
      </c>
      <c r="AL46" s="8">
        <f t="shared" si="31"/>
        <v>216.86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216.86</v>
      </c>
      <c r="AT46" s="8">
        <v>26.57</v>
      </c>
      <c r="AU46" s="8">
        <v>26.57</v>
      </c>
      <c r="AW46" s="203">
        <v>26.57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26.57</v>
      </c>
      <c r="BD46" s="203">
        <v>26.57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26.57</v>
      </c>
      <c r="BL46" s="8">
        <f t="shared" si="21"/>
        <v>26.57</v>
      </c>
      <c r="BM46" s="8">
        <f t="shared" si="22"/>
        <v>26.57</v>
      </c>
      <c r="BN46" s="8">
        <f t="shared" si="23"/>
        <v>26.57</v>
      </c>
      <c r="BO46" s="8">
        <f t="shared" si="24"/>
        <v>26.57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0</v>
      </c>
      <c r="E47" s="16">
        <f>'[3]21'!E49</f>
        <v>0</v>
      </c>
      <c r="F47" s="16">
        <f>'[3]21'!F49</f>
        <v>940</v>
      </c>
      <c r="G47" s="16">
        <f>'[3]21'!G49</f>
        <v>0</v>
      </c>
      <c r="H47" s="17">
        <f t="shared" si="27"/>
        <v>1260</v>
      </c>
      <c r="I47" s="15">
        <f>'[3]21'!J49</f>
        <v>270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0</v>
      </c>
      <c r="N47" s="16">
        <f>'[3]21'!O49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26.57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26.57</v>
      </c>
      <c r="AE47" s="8">
        <f t="shared" si="11"/>
        <v>26.57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26.57</v>
      </c>
      <c r="AL47" s="8">
        <f t="shared" si="31"/>
        <v>216.86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216.86</v>
      </c>
      <c r="AT47" s="8">
        <v>26.57</v>
      </c>
      <c r="AU47" s="8">
        <v>26.57</v>
      </c>
      <c r="AW47" s="203">
        <v>26.57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26.57</v>
      </c>
      <c r="BD47" s="203">
        <v>26.57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26.57</v>
      </c>
      <c r="BL47" s="8">
        <f t="shared" si="21"/>
        <v>26.57</v>
      </c>
      <c r="BM47" s="8">
        <f t="shared" si="22"/>
        <v>26.57</v>
      </c>
      <c r="BN47" s="8">
        <f t="shared" si="23"/>
        <v>26.57</v>
      </c>
      <c r="BO47" s="8">
        <f t="shared" si="24"/>
        <v>26.57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0</v>
      </c>
      <c r="E48" s="16">
        <f>'[3]21'!E50</f>
        <v>0</v>
      </c>
      <c r="F48" s="16">
        <f>'[3]21'!F50</f>
        <v>940</v>
      </c>
      <c r="G48" s="16">
        <f>'[3]21'!G50</f>
        <v>0</v>
      </c>
      <c r="H48" s="17">
        <f t="shared" si="27"/>
        <v>1260</v>
      </c>
      <c r="I48" s="15">
        <f>'[3]21'!J50</f>
        <v>270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0</v>
      </c>
      <c r="N48" s="16">
        <f>'[3]21'!O50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26.57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26.57</v>
      </c>
      <c r="AE48" s="8">
        <f t="shared" si="11"/>
        <v>26.57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26.57</v>
      </c>
      <c r="AL48" s="8">
        <f t="shared" si="31"/>
        <v>216.86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216.86</v>
      </c>
      <c r="AT48" s="8">
        <v>26.57</v>
      </c>
      <c r="AU48" s="8">
        <v>26.57</v>
      </c>
      <c r="AW48" s="203">
        <v>26.57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26.57</v>
      </c>
      <c r="BD48" s="203">
        <v>26.57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26.57</v>
      </c>
      <c r="BL48" s="8">
        <f t="shared" si="21"/>
        <v>26.57</v>
      </c>
      <c r="BM48" s="8">
        <f t="shared" si="22"/>
        <v>26.57</v>
      </c>
      <c r="BN48" s="8">
        <f t="shared" si="23"/>
        <v>26.57</v>
      </c>
      <c r="BO48" s="8">
        <f t="shared" si="24"/>
        <v>26.57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0</v>
      </c>
      <c r="E49" s="16">
        <f>'[3]21'!E51</f>
        <v>0</v>
      </c>
      <c r="F49" s="16">
        <f>'[3]21'!F51</f>
        <v>940</v>
      </c>
      <c r="G49" s="16">
        <f>'[3]21'!G51</f>
        <v>0</v>
      </c>
      <c r="H49" s="17">
        <f t="shared" si="27"/>
        <v>1260</v>
      </c>
      <c r="I49" s="15">
        <f>'[3]21'!J51</f>
        <v>270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0</v>
      </c>
      <c r="N49" s="16">
        <f>'[3]21'!O51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26.57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26.57</v>
      </c>
      <c r="AE49" s="8">
        <f t="shared" si="11"/>
        <v>26.57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26.57</v>
      </c>
      <c r="AL49" s="8">
        <f t="shared" si="31"/>
        <v>216.86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216.86</v>
      </c>
      <c r="AT49" s="8">
        <v>26.57</v>
      </c>
      <c r="AU49" s="8">
        <v>26.57</v>
      </c>
      <c r="AW49" s="203">
        <v>26.57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26.57</v>
      </c>
      <c r="BD49" s="203">
        <v>26.57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26.57</v>
      </c>
      <c r="BL49" s="8">
        <f t="shared" si="21"/>
        <v>26.57</v>
      </c>
      <c r="BM49" s="8">
        <f t="shared" si="22"/>
        <v>26.57</v>
      </c>
      <c r="BN49" s="8">
        <f t="shared" si="23"/>
        <v>26.57</v>
      </c>
      <c r="BO49" s="8">
        <f t="shared" si="24"/>
        <v>26.57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0</v>
      </c>
      <c r="E50" s="16">
        <f>'[3]21'!E52</f>
        <v>0</v>
      </c>
      <c r="F50" s="16">
        <f>'[3]21'!F52</f>
        <v>940</v>
      </c>
      <c r="G50" s="16">
        <f>'[3]21'!G52</f>
        <v>0</v>
      </c>
      <c r="H50" s="17">
        <f t="shared" si="27"/>
        <v>1260</v>
      </c>
      <c r="I50" s="15">
        <f>'[3]21'!J52</f>
        <v>270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0</v>
      </c>
      <c r="N50" s="16">
        <f>'[3]21'!O52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26.57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26.57</v>
      </c>
      <c r="AE50" s="8">
        <f t="shared" si="11"/>
        <v>26.57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26.57</v>
      </c>
      <c r="AL50" s="8">
        <f t="shared" si="31"/>
        <v>216.86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216.86</v>
      </c>
      <c r="AT50" s="8">
        <v>26.57</v>
      </c>
      <c r="AU50" s="8">
        <v>26.57</v>
      </c>
      <c r="AW50" s="203">
        <v>26.57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26.57</v>
      </c>
      <c r="BD50" s="203">
        <v>26.57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26.57</v>
      </c>
      <c r="BL50" s="8">
        <f t="shared" si="21"/>
        <v>26.57</v>
      </c>
      <c r="BM50" s="8">
        <f t="shared" si="22"/>
        <v>26.57</v>
      </c>
      <c r="BN50" s="8">
        <f t="shared" si="23"/>
        <v>26.57</v>
      </c>
      <c r="BO50" s="8">
        <f t="shared" si="24"/>
        <v>26.57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0</v>
      </c>
      <c r="E51" s="16">
        <f>'[3]21'!E53</f>
        <v>0</v>
      </c>
      <c r="F51" s="16">
        <f>'[3]21'!F53</f>
        <v>920</v>
      </c>
      <c r="G51" s="16">
        <f>'[3]21'!G53</f>
        <v>0</v>
      </c>
      <c r="H51" s="17">
        <f t="shared" si="27"/>
        <v>1240</v>
      </c>
      <c r="I51" s="15">
        <f>'[3]21'!J53</f>
        <v>270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0</v>
      </c>
      <c r="N51" s="16">
        <f>'[3]21'!O53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26.57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26.57</v>
      </c>
      <c r="AE51" s="8">
        <f t="shared" si="11"/>
        <v>26.57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26.57</v>
      </c>
      <c r="AL51" s="8">
        <f t="shared" si="31"/>
        <v>216.86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216.86</v>
      </c>
      <c r="AT51" s="8">
        <v>26.57</v>
      </c>
      <c r="AU51" s="8">
        <v>26.57</v>
      </c>
      <c r="AW51" s="203">
        <v>26.57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26.57</v>
      </c>
      <c r="BD51" s="203">
        <v>26.57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26.57</v>
      </c>
      <c r="BL51" s="8">
        <f t="shared" si="21"/>
        <v>26.57</v>
      </c>
      <c r="BM51" s="8">
        <f t="shared" si="22"/>
        <v>26.57</v>
      </c>
      <c r="BN51" s="8">
        <f t="shared" si="23"/>
        <v>26.57</v>
      </c>
      <c r="BO51" s="8">
        <f t="shared" si="24"/>
        <v>26.57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0</v>
      </c>
      <c r="E52" s="16">
        <f>'[3]21'!E54</f>
        <v>0</v>
      </c>
      <c r="F52" s="16">
        <f>'[3]21'!F54</f>
        <v>920</v>
      </c>
      <c r="G52" s="16">
        <f>'[3]21'!G54</f>
        <v>0</v>
      </c>
      <c r="H52" s="17">
        <f t="shared" si="27"/>
        <v>1240</v>
      </c>
      <c r="I52" s="15">
        <f>'[3]21'!J54</f>
        <v>270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0</v>
      </c>
      <c r="N52" s="16">
        <f>'[3]21'!O54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26.57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26.57</v>
      </c>
      <c r="AE52" s="8">
        <f t="shared" si="11"/>
        <v>26.57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26.57</v>
      </c>
      <c r="AL52" s="8">
        <f t="shared" si="31"/>
        <v>216.86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216.86</v>
      </c>
      <c r="AT52" s="8">
        <v>26.57</v>
      </c>
      <c r="AU52" s="8">
        <v>26.57</v>
      </c>
      <c r="AW52" s="203">
        <v>26.57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26.57</v>
      </c>
      <c r="BD52" s="203">
        <v>26.57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26.57</v>
      </c>
      <c r="BL52" s="8">
        <f t="shared" si="21"/>
        <v>26.57</v>
      </c>
      <c r="BM52" s="8">
        <f t="shared" si="22"/>
        <v>26.57</v>
      </c>
      <c r="BN52" s="8">
        <f t="shared" si="23"/>
        <v>26.57</v>
      </c>
      <c r="BO52" s="8">
        <f t="shared" si="24"/>
        <v>26.57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0</v>
      </c>
      <c r="E53" s="16">
        <f>'[3]21'!E55</f>
        <v>0</v>
      </c>
      <c r="F53" s="16">
        <f>'[3]21'!F55</f>
        <v>920</v>
      </c>
      <c r="G53" s="16">
        <f>'[3]21'!G55</f>
        <v>0</v>
      </c>
      <c r="H53" s="17">
        <f t="shared" si="27"/>
        <v>1240</v>
      </c>
      <c r="I53" s="15">
        <f>'[3]21'!J55</f>
        <v>270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0</v>
      </c>
      <c r="N53" s="16">
        <f>'[3]21'!O55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26.57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26.57</v>
      </c>
      <c r="AE53" s="8">
        <f t="shared" si="11"/>
        <v>26.57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26.57</v>
      </c>
      <c r="AL53" s="8">
        <f t="shared" si="31"/>
        <v>216.86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216.86</v>
      </c>
      <c r="AT53" s="8">
        <v>26.57</v>
      </c>
      <c r="AU53" s="8">
        <v>26.57</v>
      </c>
      <c r="AW53" s="203">
        <v>26.57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26.57</v>
      </c>
      <c r="BD53" s="203">
        <v>26.57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26.57</v>
      </c>
      <c r="BL53" s="8">
        <f t="shared" si="21"/>
        <v>26.57</v>
      </c>
      <c r="BM53" s="8">
        <f t="shared" si="22"/>
        <v>26.57</v>
      </c>
      <c r="BN53" s="8">
        <f t="shared" si="23"/>
        <v>26.57</v>
      </c>
      <c r="BO53" s="8">
        <f t="shared" si="24"/>
        <v>26.57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0</v>
      </c>
      <c r="E54" s="16">
        <f>'[3]21'!E56</f>
        <v>0</v>
      </c>
      <c r="F54" s="16">
        <f>'[3]21'!F56</f>
        <v>920</v>
      </c>
      <c r="G54" s="16">
        <f>'[3]21'!G56</f>
        <v>0</v>
      </c>
      <c r="H54" s="17">
        <f t="shared" si="27"/>
        <v>1240</v>
      </c>
      <c r="I54" s="15">
        <f>'[3]21'!J56</f>
        <v>270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0</v>
      </c>
      <c r="N54" s="16">
        <f>'[3]21'!O56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26.57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26.57</v>
      </c>
      <c r="AE54" s="8">
        <f t="shared" si="11"/>
        <v>26.57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26.57</v>
      </c>
      <c r="AL54" s="8">
        <f t="shared" si="31"/>
        <v>216.86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216.86</v>
      </c>
      <c r="AT54" s="8">
        <v>26.57</v>
      </c>
      <c r="AU54" s="8">
        <v>26.57</v>
      </c>
      <c r="AW54" s="203">
        <v>26.57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26.57</v>
      </c>
      <c r="BD54" s="203">
        <v>26.57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26.57</v>
      </c>
      <c r="BL54" s="8">
        <f t="shared" si="21"/>
        <v>26.57</v>
      </c>
      <c r="BM54" s="8">
        <f t="shared" si="22"/>
        <v>26.57</v>
      </c>
      <c r="BN54" s="8">
        <f t="shared" si="23"/>
        <v>26.57</v>
      </c>
      <c r="BO54" s="8">
        <f t="shared" si="24"/>
        <v>26.57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0</v>
      </c>
      <c r="E55" s="16">
        <f>'[3]21'!E57</f>
        <v>0</v>
      </c>
      <c r="F55" s="16">
        <f>'[3]21'!F57</f>
        <v>920</v>
      </c>
      <c r="G55" s="16">
        <f>'[3]21'!G57</f>
        <v>0</v>
      </c>
      <c r="H55" s="17">
        <f t="shared" si="27"/>
        <v>1240</v>
      </c>
      <c r="I55" s="15">
        <f>'[3]21'!J57</f>
        <v>270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0</v>
      </c>
      <c r="N55" s="16">
        <f>'[3]21'!O57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26.57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26.57</v>
      </c>
      <c r="AE55" s="8">
        <f t="shared" si="11"/>
        <v>26.57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26.57</v>
      </c>
      <c r="AL55" s="8">
        <f t="shared" si="31"/>
        <v>216.86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216.86</v>
      </c>
      <c r="AT55" s="8">
        <v>26.57</v>
      </c>
      <c r="AU55" s="8">
        <v>26.57</v>
      </c>
      <c r="AW55" s="203">
        <v>26.57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26.57</v>
      </c>
      <c r="BD55" s="203">
        <v>26.57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26.57</v>
      </c>
      <c r="BL55" s="8">
        <f t="shared" si="21"/>
        <v>26.57</v>
      </c>
      <c r="BM55" s="8">
        <f t="shared" si="22"/>
        <v>26.57</v>
      </c>
      <c r="BN55" s="8">
        <f t="shared" si="23"/>
        <v>26.57</v>
      </c>
      <c r="BO55" s="8">
        <f t="shared" si="24"/>
        <v>26.57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0</v>
      </c>
      <c r="E56" s="16">
        <f>'[3]21'!E58</f>
        <v>0</v>
      </c>
      <c r="F56" s="16">
        <f>'[3]21'!F58</f>
        <v>920</v>
      </c>
      <c r="G56" s="16">
        <f>'[3]21'!G58</f>
        <v>0</v>
      </c>
      <c r="H56" s="17">
        <f t="shared" si="27"/>
        <v>1240</v>
      </c>
      <c r="I56" s="15">
        <f>'[3]21'!J58</f>
        <v>270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0</v>
      </c>
      <c r="N56" s="16">
        <f>'[3]21'!O58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26.57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26.57</v>
      </c>
      <c r="AE56" s="8">
        <f t="shared" si="11"/>
        <v>26.57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26.57</v>
      </c>
      <c r="AL56" s="8">
        <f t="shared" si="31"/>
        <v>216.86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216.86</v>
      </c>
      <c r="AT56" s="8">
        <v>26.57</v>
      </c>
      <c r="AU56" s="8">
        <v>26.57</v>
      </c>
      <c r="AW56" s="203">
        <v>26.57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26.57</v>
      </c>
      <c r="BD56" s="203">
        <v>26.57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26.57</v>
      </c>
      <c r="BL56" s="8">
        <f t="shared" si="21"/>
        <v>26.57</v>
      </c>
      <c r="BM56" s="8">
        <f t="shared" si="22"/>
        <v>26.57</v>
      </c>
      <c r="BN56" s="8">
        <f t="shared" si="23"/>
        <v>26.57</v>
      </c>
      <c r="BO56" s="8">
        <f t="shared" si="24"/>
        <v>26.57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0</v>
      </c>
      <c r="E57" s="16">
        <f>'[3]21'!E59</f>
        <v>0</v>
      </c>
      <c r="F57" s="16">
        <f>'[3]21'!F59</f>
        <v>920</v>
      </c>
      <c r="G57" s="16">
        <f>'[3]21'!G59</f>
        <v>0</v>
      </c>
      <c r="H57" s="17">
        <f t="shared" si="27"/>
        <v>1240</v>
      </c>
      <c r="I57" s="15">
        <f>'[3]21'!J59</f>
        <v>270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0</v>
      </c>
      <c r="N57" s="16">
        <f>'[3]21'!O59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26.57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26.57</v>
      </c>
      <c r="AE57" s="8">
        <f t="shared" si="11"/>
        <v>26.57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26.57</v>
      </c>
      <c r="AL57" s="8">
        <f t="shared" si="31"/>
        <v>216.86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216.86</v>
      </c>
      <c r="AT57" s="8">
        <v>26.57</v>
      </c>
      <c r="AU57" s="8">
        <v>26.57</v>
      </c>
      <c r="AW57" s="203">
        <v>26.57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26.57</v>
      </c>
      <c r="BD57" s="203">
        <v>26.57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26.57</v>
      </c>
      <c r="BL57" s="8">
        <f t="shared" si="21"/>
        <v>26.57</v>
      </c>
      <c r="BM57" s="8">
        <f t="shared" si="22"/>
        <v>26.57</v>
      </c>
      <c r="BN57" s="8">
        <f t="shared" si="23"/>
        <v>26.57</v>
      </c>
      <c r="BO57" s="8">
        <f t="shared" si="24"/>
        <v>26.57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0</v>
      </c>
      <c r="E58" s="16">
        <f>'[3]21'!E60</f>
        <v>0</v>
      </c>
      <c r="F58" s="16">
        <f>'[3]21'!F60</f>
        <v>920</v>
      </c>
      <c r="G58" s="16">
        <f>'[3]21'!G60</f>
        <v>0</v>
      </c>
      <c r="H58" s="17">
        <f t="shared" si="27"/>
        <v>1240</v>
      </c>
      <c r="I58" s="15">
        <f>'[3]21'!J60</f>
        <v>270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0</v>
      </c>
      <c r="N58" s="16">
        <f>'[3]21'!O60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26.57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26.57</v>
      </c>
      <c r="AE58" s="8">
        <f t="shared" si="11"/>
        <v>26.57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26.57</v>
      </c>
      <c r="AL58" s="8">
        <f t="shared" si="31"/>
        <v>216.86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216.86</v>
      </c>
      <c r="AT58" s="8">
        <v>26.57</v>
      </c>
      <c r="AU58" s="8">
        <v>26.57</v>
      </c>
      <c r="AW58" s="203">
        <v>26.57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26.57</v>
      </c>
      <c r="BD58" s="203">
        <v>26.57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26.57</v>
      </c>
      <c r="BL58" s="8">
        <f t="shared" si="21"/>
        <v>26.57</v>
      </c>
      <c r="BM58" s="8">
        <f t="shared" si="22"/>
        <v>26.57</v>
      </c>
      <c r="BN58" s="8">
        <f t="shared" si="23"/>
        <v>26.57</v>
      </c>
      <c r="BO58" s="8">
        <f t="shared" si="24"/>
        <v>26.57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0</v>
      </c>
      <c r="E59" s="16">
        <f>'[3]21'!E61</f>
        <v>0</v>
      </c>
      <c r="F59" s="16">
        <f>'[3]21'!F61</f>
        <v>920</v>
      </c>
      <c r="G59" s="16">
        <f>'[3]21'!G61</f>
        <v>0</v>
      </c>
      <c r="H59" s="17">
        <f t="shared" si="27"/>
        <v>1240</v>
      </c>
      <c r="I59" s="15">
        <f>'[3]21'!J61</f>
        <v>270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0</v>
      </c>
      <c r="N59" s="16">
        <f>'[3]21'!O61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26.57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26.57</v>
      </c>
      <c r="AE59" s="8">
        <f t="shared" si="11"/>
        <v>26.57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26.57</v>
      </c>
      <c r="AL59" s="8">
        <f t="shared" si="31"/>
        <v>216.86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216.86</v>
      </c>
      <c r="AT59" s="8">
        <v>26.57</v>
      </c>
      <c r="AU59" s="8">
        <v>26.57</v>
      </c>
      <c r="AW59" s="203">
        <v>26.57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26.57</v>
      </c>
      <c r="BD59" s="203">
        <v>26.57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26.57</v>
      </c>
      <c r="BL59" s="8">
        <f t="shared" si="21"/>
        <v>26.57</v>
      </c>
      <c r="BM59" s="8">
        <f t="shared" si="22"/>
        <v>26.57</v>
      </c>
      <c r="BN59" s="8">
        <f t="shared" si="23"/>
        <v>26.57</v>
      </c>
      <c r="BO59" s="8">
        <f t="shared" si="24"/>
        <v>26.57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0</v>
      </c>
      <c r="E60" s="16">
        <f>'[3]21'!E62</f>
        <v>0</v>
      </c>
      <c r="F60" s="16">
        <f>'[3]21'!F62</f>
        <v>920</v>
      </c>
      <c r="G60" s="16">
        <f>'[3]21'!G62</f>
        <v>0</v>
      </c>
      <c r="H60" s="17">
        <f t="shared" si="27"/>
        <v>1240</v>
      </c>
      <c r="I60" s="15">
        <f>'[3]21'!J62</f>
        <v>270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0</v>
      </c>
      <c r="N60" s="16">
        <f>'[3]21'!O62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26.57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26.57</v>
      </c>
      <c r="AE60" s="8">
        <f t="shared" si="11"/>
        <v>26.57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26.57</v>
      </c>
      <c r="AL60" s="8">
        <f t="shared" si="31"/>
        <v>216.86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216.86</v>
      </c>
      <c r="AT60" s="8">
        <v>26.57</v>
      </c>
      <c r="AU60" s="8">
        <v>26.57</v>
      </c>
      <c r="AW60" s="203">
        <v>26.57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26.57</v>
      </c>
      <c r="BD60" s="203">
        <v>26.57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26.57</v>
      </c>
      <c r="BL60" s="8">
        <f t="shared" si="21"/>
        <v>26.57</v>
      </c>
      <c r="BM60" s="8">
        <f t="shared" si="22"/>
        <v>26.57</v>
      </c>
      <c r="BN60" s="8">
        <f t="shared" si="23"/>
        <v>26.57</v>
      </c>
      <c r="BO60" s="8">
        <f t="shared" si="24"/>
        <v>26.57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0</v>
      </c>
      <c r="E61" s="16">
        <f>'[3]21'!E63</f>
        <v>0</v>
      </c>
      <c r="F61" s="16">
        <f>'[3]21'!F63</f>
        <v>920</v>
      </c>
      <c r="G61" s="16">
        <f>'[3]21'!G63</f>
        <v>0</v>
      </c>
      <c r="H61" s="17">
        <f t="shared" si="27"/>
        <v>1240</v>
      </c>
      <c r="I61" s="15">
        <f>'[3]21'!J63</f>
        <v>270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0</v>
      </c>
      <c r="N61" s="16">
        <f>'[3]21'!O63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26.57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26.57</v>
      </c>
      <c r="AE61" s="8">
        <f t="shared" si="11"/>
        <v>26.57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26.57</v>
      </c>
      <c r="AL61" s="8">
        <f t="shared" si="31"/>
        <v>216.86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216.86</v>
      </c>
      <c r="AT61" s="8">
        <v>26.57</v>
      </c>
      <c r="AU61" s="8">
        <v>26.57</v>
      </c>
      <c r="AW61" s="203">
        <v>26.57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26.57</v>
      </c>
      <c r="BD61" s="203">
        <v>26.57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26.57</v>
      </c>
      <c r="BL61" s="8">
        <f t="shared" si="21"/>
        <v>26.57</v>
      </c>
      <c r="BM61" s="8">
        <f t="shared" si="22"/>
        <v>26.57</v>
      </c>
      <c r="BN61" s="8">
        <f t="shared" si="23"/>
        <v>26.57</v>
      </c>
      <c r="BO61" s="8">
        <f t="shared" si="24"/>
        <v>26.57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0</v>
      </c>
      <c r="E62" s="16">
        <f>'[3]21'!E64</f>
        <v>0</v>
      </c>
      <c r="F62" s="16">
        <f>'[3]21'!F64</f>
        <v>920</v>
      </c>
      <c r="G62" s="16">
        <f>'[3]21'!G64</f>
        <v>0</v>
      </c>
      <c r="H62" s="17">
        <f t="shared" si="27"/>
        <v>1240</v>
      </c>
      <c r="I62" s="15">
        <f>'[3]21'!J64</f>
        <v>270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0</v>
      </c>
      <c r="N62" s="16">
        <f>'[3]21'!O64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26.57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26.57</v>
      </c>
      <c r="AE62" s="8">
        <f t="shared" si="11"/>
        <v>26.57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26.57</v>
      </c>
      <c r="AL62" s="8">
        <f t="shared" ref="AL62:AN98" si="35">Q62-X62-AE62</f>
        <v>216.86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216.86</v>
      </c>
      <c r="AT62" s="8">
        <v>26.57</v>
      </c>
      <c r="AU62" s="8">
        <v>26.57</v>
      </c>
      <c r="AW62" s="203">
        <v>26.57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26.57</v>
      </c>
      <c r="BD62" s="203">
        <v>26.57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26.57</v>
      </c>
      <c r="BL62" s="8">
        <f t="shared" si="21"/>
        <v>26.57</v>
      </c>
      <c r="BM62" s="8">
        <f t="shared" si="22"/>
        <v>26.57</v>
      </c>
      <c r="BN62" s="8">
        <f t="shared" si="23"/>
        <v>26.57</v>
      </c>
      <c r="BO62" s="8">
        <f t="shared" si="24"/>
        <v>26.57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0</v>
      </c>
      <c r="E63" s="16">
        <f>'[3]21'!E65</f>
        <v>0</v>
      </c>
      <c r="F63" s="16">
        <f>'[3]21'!F65</f>
        <v>920</v>
      </c>
      <c r="G63" s="16">
        <f>'[3]21'!G65</f>
        <v>0</v>
      </c>
      <c r="H63" s="17">
        <f t="shared" si="27"/>
        <v>1240</v>
      </c>
      <c r="I63" s="15">
        <f>'[3]21'!J65</f>
        <v>270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0</v>
      </c>
      <c r="N63" s="16">
        <f>'[3]21'!O65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26.57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26.57</v>
      </c>
      <c r="AE63" s="8">
        <f t="shared" si="11"/>
        <v>26.57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26.57</v>
      </c>
      <c r="AL63" s="8">
        <f t="shared" si="35"/>
        <v>216.86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216.86</v>
      </c>
      <c r="AT63" s="8">
        <v>26.57</v>
      </c>
      <c r="AU63" s="8">
        <v>26.57</v>
      </c>
      <c r="AW63" s="203">
        <v>26.57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26.57</v>
      </c>
      <c r="BD63" s="203">
        <v>26.57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26.57</v>
      </c>
      <c r="BL63" s="8">
        <f t="shared" si="21"/>
        <v>26.57</v>
      </c>
      <c r="BM63" s="8">
        <f t="shared" si="22"/>
        <v>26.57</v>
      </c>
      <c r="BN63" s="8">
        <f t="shared" si="23"/>
        <v>26.57</v>
      </c>
      <c r="BO63" s="8">
        <f t="shared" si="24"/>
        <v>26.57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0</v>
      </c>
      <c r="E64" s="16">
        <f>'[3]21'!E66</f>
        <v>0</v>
      </c>
      <c r="F64" s="16">
        <f>'[3]21'!F66</f>
        <v>920</v>
      </c>
      <c r="G64" s="16">
        <f>'[3]21'!G66</f>
        <v>0</v>
      </c>
      <c r="H64" s="17">
        <f t="shared" si="27"/>
        <v>1240</v>
      </c>
      <c r="I64" s="15">
        <f>'[3]21'!J66</f>
        <v>270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0</v>
      </c>
      <c r="N64" s="16">
        <f>'[3]21'!O66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26.57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26.57</v>
      </c>
      <c r="AE64" s="8">
        <f t="shared" si="11"/>
        <v>26.57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26.57</v>
      </c>
      <c r="AL64" s="8">
        <f t="shared" si="35"/>
        <v>216.86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216.86</v>
      </c>
      <c r="AT64" s="8">
        <v>26.57</v>
      </c>
      <c r="AU64" s="8">
        <v>26.57</v>
      </c>
      <c r="AW64" s="203">
        <v>26.57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26.57</v>
      </c>
      <c r="BD64" s="203">
        <v>26.57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26.57</v>
      </c>
      <c r="BL64" s="8">
        <f t="shared" si="21"/>
        <v>26.57</v>
      </c>
      <c r="BM64" s="8">
        <f t="shared" si="22"/>
        <v>26.57</v>
      </c>
      <c r="BN64" s="8">
        <f t="shared" si="23"/>
        <v>26.57</v>
      </c>
      <c r="BO64" s="8">
        <f t="shared" si="24"/>
        <v>26.57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0</v>
      </c>
      <c r="E65" s="16">
        <f>'[3]21'!E67</f>
        <v>0</v>
      </c>
      <c r="F65" s="16">
        <f>'[3]21'!F67</f>
        <v>920</v>
      </c>
      <c r="G65" s="16">
        <f>'[3]21'!G67</f>
        <v>0</v>
      </c>
      <c r="H65" s="17">
        <f t="shared" si="27"/>
        <v>1240</v>
      </c>
      <c r="I65" s="15">
        <f>'[3]21'!J67</f>
        <v>270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0</v>
      </c>
      <c r="N65" s="16">
        <f>'[3]21'!O67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26.57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26.57</v>
      </c>
      <c r="AE65" s="8">
        <f t="shared" si="11"/>
        <v>26.57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26.57</v>
      </c>
      <c r="AL65" s="8">
        <f t="shared" si="35"/>
        <v>216.86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216.86</v>
      </c>
      <c r="AT65" s="8">
        <v>26.57</v>
      </c>
      <c r="AU65" s="8">
        <v>26.57</v>
      </c>
      <c r="AW65" s="203">
        <v>26.57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26.57</v>
      </c>
      <c r="BD65" s="203">
        <v>26.57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26.57</v>
      </c>
      <c r="BL65" s="8">
        <f t="shared" si="21"/>
        <v>26.57</v>
      </c>
      <c r="BM65" s="8">
        <f t="shared" si="22"/>
        <v>26.57</v>
      </c>
      <c r="BN65" s="8">
        <f t="shared" si="23"/>
        <v>26.57</v>
      </c>
      <c r="BO65" s="8">
        <f t="shared" si="24"/>
        <v>26.57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0</v>
      </c>
      <c r="E66" s="16">
        <f>'[3]21'!E68</f>
        <v>0</v>
      </c>
      <c r="F66" s="16">
        <f>'[3]21'!F68</f>
        <v>920</v>
      </c>
      <c r="G66" s="16">
        <f>'[3]21'!G68</f>
        <v>0</v>
      </c>
      <c r="H66" s="17">
        <f t="shared" si="27"/>
        <v>1240</v>
      </c>
      <c r="I66" s="15">
        <f>'[3]21'!J68</f>
        <v>270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0</v>
      </c>
      <c r="N66" s="16">
        <f>'[3]21'!O68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26.57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26.57</v>
      </c>
      <c r="AE66" s="8">
        <f t="shared" si="11"/>
        <v>26.57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26.57</v>
      </c>
      <c r="AL66" s="8">
        <f t="shared" si="35"/>
        <v>216.86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216.86</v>
      </c>
      <c r="AT66" s="8">
        <v>26.57</v>
      </c>
      <c r="AU66" s="8">
        <v>26.57</v>
      </c>
      <c r="AW66" s="203">
        <v>26.57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26.57</v>
      </c>
      <c r="BD66" s="203">
        <v>26.57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26.57</v>
      </c>
      <c r="BL66" s="8">
        <f t="shared" si="21"/>
        <v>26.57</v>
      </c>
      <c r="BM66" s="8">
        <f t="shared" si="22"/>
        <v>26.57</v>
      </c>
      <c r="BN66" s="8">
        <f t="shared" si="23"/>
        <v>26.57</v>
      </c>
      <c r="BO66" s="8">
        <f t="shared" si="24"/>
        <v>26.57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0</v>
      </c>
      <c r="E67" s="16">
        <f>'[3]21'!E69</f>
        <v>0</v>
      </c>
      <c r="F67" s="16">
        <f>'[3]21'!F69</f>
        <v>920</v>
      </c>
      <c r="G67" s="16">
        <f>'[3]21'!G69</f>
        <v>0</v>
      </c>
      <c r="H67" s="17">
        <f t="shared" si="27"/>
        <v>1240</v>
      </c>
      <c r="I67" s="15">
        <f>'[3]21'!J69</f>
        <v>270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0</v>
      </c>
      <c r="N67" s="16">
        <f>'[3]21'!O69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26.57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26.57</v>
      </c>
      <c r="AE67" s="8">
        <f t="shared" si="11"/>
        <v>26.57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26.57</v>
      </c>
      <c r="AL67" s="8">
        <f t="shared" si="35"/>
        <v>216.86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216.86</v>
      </c>
      <c r="AT67" s="8">
        <v>26.57</v>
      </c>
      <c r="AU67" s="8">
        <v>26.57</v>
      </c>
      <c r="AW67" s="203">
        <v>26.57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26.57</v>
      </c>
      <c r="BD67" s="203">
        <v>26.57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26.57</v>
      </c>
      <c r="BL67" s="8">
        <f t="shared" si="21"/>
        <v>26.57</v>
      </c>
      <c r="BM67" s="8">
        <f t="shared" si="22"/>
        <v>26.57</v>
      </c>
      <c r="BN67" s="8">
        <f t="shared" si="23"/>
        <v>26.57</v>
      </c>
      <c r="BO67" s="8">
        <f t="shared" si="24"/>
        <v>26.57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0</v>
      </c>
      <c r="E68" s="16">
        <f>'[3]21'!E70</f>
        <v>0</v>
      </c>
      <c r="F68" s="16">
        <f>'[3]21'!F70</f>
        <v>920</v>
      </c>
      <c r="G68" s="16">
        <f>'[3]21'!G70</f>
        <v>0</v>
      </c>
      <c r="H68" s="17">
        <f t="shared" si="27"/>
        <v>1240</v>
      </c>
      <c r="I68" s="15">
        <f>'[3]21'!J70</f>
        <v>270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0</v>
      </c>
      <c r="N68" s="16">
        <f>'[3]21'!O70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26.57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26.57</v>
      </c>
      <c r="AE68" s="8">
        <f t="shared" ref="AE68:AE98" si="43">BD68</f>
        <v>26.57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26.57</v>
      </c>
      <c r="AL68" s="8">
        <f t="shared" si="35"/>
        <v>216.86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216.86</v>
      </c>
      <c r="AT68" s="8">
        <v>26.57</v>
      </c>
      <c r="AU68" s="8">
        <v>26.57</v>
      </c>
      <c r="AW68" s="203">
        <v>26.57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26.57</v>
      </c>
      <c r="BD68" s="203">
        <v>26.57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26.57</v>
      </c>
      <c r="BL68" s="8">
        <f t="shared" ref="BL68:BL98" si="53">AT68</f>
        <v>26.57</v>
      </c>
      <c r="BM68" s="8">
        <f t="shared" ref="BM68:BM98" si="54">AU68</f>
        <v>26.57</v>
      </c>
      <c r="BN68" s="8">
        <f t="shared" ref="BN68:BN98" si="55">BC68</f>
        <v>26.57</v>
      </c>
      <c r="BO68" s="8">
        <f t="shared" ref="BO68:BO98" si="56">BJ68</f>
        <v>26.57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0</v>
      </c>
      <c r="E69" s="16">
        <f>'[3]21'!E71</f>
        <v>0</v>
      </c>
      <c r="F69" s="16">
        <f>'[3]21'!F71</f>
        <v>920</v>
      </c>
      <c r="G69" s="16">
        <f>'[3]21'!G71</f>
        <v>0</v>
      </c>
      <c r="H69" s="17">
        <f t="shared" ref="H69:H98" si="59">SUM(B69:G69)</f>
        <v>1240</v>
      </c>
      <c r="I69" s="15">
        <f>'[3]21'!J71</f>
        <v>270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0</v>
      </c>
      <c r="N69" s="16">
        <f>'[3]21'!O71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25.41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25.41</v>
      </c>
      <c r="AE69" s="8">
        <f t="shared" si="43"/>
        <v>25.41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25.41</v>
      </c>
      <c r="AL69" s="8">
        <f t="shared" si="35"/>
        <v>219.18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219.18</v>
      </c>
      <c r="AT69" s="8">
        <v>25.41</v>
      </c>
      <c r="AU69" s="8">
        <v>25.41</v>
      </c>
      <c r="AW69" s="203">
        <v>25.41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25.41</v>
      </c>
      <c r="BD69" s="203">
        <v>25.41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25.41</v>
      </c>
      <c r="BL69" s="8">
        <f t="shared" si="53"/>
        <v>25.41</v>
      </c>
      <c r="BM69" s="8">
        <f t="shared" si="54"/>
        <v>25.41</v>
      </c>
      <c r="BN69" s="8">
        <f t="shared" si="55"/>
        <v>25.41</v>
      </c>
      <c r="BO69" s="8">
        <f t="shared" si="56"/>
        <v>25.41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0</v>
      </c>
      <c r="E70" s="16">
        <f>'[3]21'!E72</f>
        <v>0</v>
      </c>
      <c r="F70" s="16">
        <f>'[3]21'!F72</f>
        <v>920</v>
      </c>
      <c r="G70" s="16">
        <f>'[3]21'!G72</f>
        <v>0</v>
      </c>
      <c r="H70" s="17">
        <f t="shared" si="59"/>
        <v>1240</v>
      </c>
      <c r="I70" s="15">
        <f>'[3]21'!J72</f>
        <v>270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0</v>
      </c>
      <c r="N70" s="16">
        <f>'[3]21'!O72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25.41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25.41</v>
      </c>
      <c r="AE70" s="8">
        <f t="shared" si="43"/>
        <v>25.41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25.41</v>
      </c>
      <c r="AL70" s="8">
        <f t="shared" si="35"/>
        <v>219.18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219.18</v>
      </c>
      <c r="AT70" s="8">
        <v>25.41</v>
      </c>
      <c r="AU70" s="8">
        <v>25.41</v>
      </c>
      <c r="AW70" s="203">
        <v>25.41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25.41</v>
      </c>
      <c r="BD70" s="203">
        <v>25.41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25.41</v>
      </c>
      <c r="BL70" s="8">
        <f t="shared" si="53"/>
        <v>25.41</v>
      </c>
      <c r="BM70" s="8">
        <f t="shared" si="54"/>
        <v>25.41</v>
      </c>
      <c r="BN70" s="8">
        <f t="shared" si="55"/>
        <v>25.41</v>
      </c>
      <c r="BO70" s="8">
        <f t="shared" si="56"/>
        <v>25.41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0</v>
      </c>
      <c r="E71" s="16">
        <f>'[3]21'!E73</f>
        <v>0</v>
      </c>
      <c r="F71" s="16">
        <f>'[3]21'!F73</f>
        <v>920</v>
      </c>
      <c r="G71" s="16">
        <f>'[3]21'!G73</f>
        <v>0</v>
      </c>
      <c r="H71" s="17">
        <f t="shared" si="59"/>
        <v>1240</v>
      </c>
      <c r="I71" s="15">
        <f>'[3]21'!J73</f>
        <v>270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0</v>
      </c>
      <c r="N71" s="16">
        <f>'[3]21'!O73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25.41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25.41</v>
      </c>
      <c r="AE71" s="8">
        <f t="shared" si="43"/>
        <v>25.41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25.41</v>
      </c>
      <c r="AL71" s="8">
        <f t="shared" si="35"/>
        <v>219.18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219.18</v>
      </c>
      <c r="AT71" s="8">
        <v>25.41</v>
      </c>
      <c r="AU71" s="8">
        <v>25.41</v>
      </c>
      <c r="AW71" s="203">
        <v>25.41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25.41</v>
      </c>
      <c r="BD71" s="203">
        <v>25.41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25.41</v>
      </c>
      <c r="BL71" s="8">
        <f t="shared" si="53"/>
        <v>25.41</v>
      </c>
      <c r="BM71" s="8">
        <f t="shared" si="54"/>
        <v>25.41</v>
      </c>
      <c r="BN71" s="8">
        <f t="shared" si="55"/>
        <v>25.41</v>
      </c>
      <c r="BO71" s="8">
        <f t="shared" si="56"/>
        <v>25.41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0</v>
      </c>
      <c r="E72" s="16">
        <f>'[3]21'!E74</f>
        <v>0</v>
      </c>
      <c r="F72" s="16">
        <f>'[3]21'!F74</f>
        <v>920</v>
      </c>
      <c r="G72" s="16">
        <f>'[3]21'!G74</f>
        <v>0</v>
      </c>
      <c r="H72" s="17">
        <f t="shared" si="59"/>
        <v>1240</v>
      </c>
      <c r="I72" s="15">
        <f>'[3]21'!J74</f>
        <v>270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0</v>
      </c>
      <c r="N72" s="16">
        <f>'[3]21'!O74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25.41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25.41</v>
      </c>
      <c r="AE72" s="8">
        <f t="shared" si="43"/>
        <v>25.41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25.41</v>
      </c>
      <c r="AL72" s="8">
        <f t="shared" si="35"/>
        <v>219.18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219.18</v>
      </c>
      <c r="AT72" s="8">
        <v>25.41</v>
      </c>
      <c r="AU72" s="8">
        <v>25.41</v>
      </c>
      <c r="AW72" s="203">
        <v>25.41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25.41</v>
      </c>
      <c r="BD72" s="203">
        <v>25.41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25.41</v>
      </c>
      <c r="BL72" s="8">
        <f t="shared" si="53"/>
        <v>25.41</v>
      </c>
      <c r="BM72" s="8">
        <f t="shared" si="54"/>
        <v>25.41</v>
      </c>
      <c r="BN72" s="8">
        <f t="shared" si="55"/>
        <v>25.41</v>
      </c>
      <c r="BO72" s="8">
        <f t="shared" si="56"/>
        <v>25.41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0</v>
      </c>
      <c r="E73" s="16">
        <f>'[3]21'!E75</f>
        <v>0</v>
      </c>
      <c r="F73" s="16">
        <f>'[3]21'!F75</f>
        <v>920</v>
      </c>
      <c r="G73" s="16">
        <f>'[3]21'!G75</f>
        <v>0</v>
      </c>
      <c r="H73" s="17">
        <f t="shared" si="59"/>
        <v>1240</v>
      </c>
      <c r="I73" s="15">
        <f>'[3]21'!J75</f>
        <v>270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0</v>
      </c>
      <c r="N73" s="16">
        <f>'[3]21'!O75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25.41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25.41</v>
      </c>
      <c r="AE73" s="8">
        <f t="shared" si="43"/>
        <v>25.41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25.41</v>
      </c>
      <c r="AL73" s="8">
        <f t="shared" si="35"/>
        <v>219.18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219.18</v>
      </c>
      <c r="AT73" s="8">
        <v>25.41</v>
      </c>
      <c r="AU73" s="8">
        <v>25.41</v>
      </c>
      <c r="AW73" s="203">
        <v>25.41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25.41</v>
      </c>
      <c r="BD73" s="203">
        <v>25.41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25.41</v>
      </c>
      <c r="BL73" s="8">
        <f t="shared" si="53"/>
        <v>25.41</v>
      </c>
      <c r="BM73" s="8">
        <f t="shared" si="54"/>
        <v>25.41</v>
      </c>
      <c r="BN73" s="8">
        <f t="shared" si="55"/>
        <v>25.41</v>
      </c>
      <c r="BO73" s="8">
        <f t="shared" si="56"/>
        <v>25.41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0</v>
      </c>
      <c r="E74" s="16">
        <f>'[3]21'!E76</f>
        <v>0</v>
      </c>
      <c r="F74" s="16">
        <f>'[3]21'!F76</f>
        <v>920</v>
      </c>
      <c r="G74" s="16">
        <f>'[3]21'!G76</f>
        <v>0</v>
      </c>
      <c r="H74" s="17">
        <f t="shared" si="59"/>
        <v>1240</v>
      </c>
      <c r="I74" s="15">
        <f>'[3]21'!J76</f>
        <v>270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0</v>
      </c>
      <c r="N74" s="16">
        <f>'[3]21'!O76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26.57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26.57</v>
      </c>
      <c r="AE74" s="8">
        <f t="shared" si="43"/>
        <v>26.57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26.57</v>
      </c>
      <c r="AL74" s="8">
        <f t="shared" si="35"/>
        <v>216.86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216.86</v>
      </c>
      <c r="AT74" s="8">
        <v>26.57</v>
      </c>
      <c r="AU74" s="8">
        <v>26.57</v>
      </c>
      <c r="AW74" s="203">
        <v>26.57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26.57</v>
      </c>
      <c r="BD74" s="203">
        <v>26.57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26.57</v>
      </c>
      <c r="BL74" s="8">
        <f t="shared" si="53"/>
        <v>26.57</v>
      </c>
      <c r="BM74" s="8">
        <f t="shared" si="54"/>
        <v>26.57</v>
      </c>
      <c r="BN74" s="8">
        <f t="shared" si="55"/>
        <v>26.57</v>
      </c>
      <c r="BO74" s="8">
        <f t="shared" si="56"/>
        <v>26.57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0</v>
      </c>
      <c r="E75" s="16">
        <f>'[3]21'!E77</f>
        <v>0</v>
      </c>
      <c r="F75" s="16">
        <f>'[3]21'!F77</f>
        <v>940</v>
      </c>
      <c r="G75" s="16">
        <f>'[3]21'!G77</f>
        <v>0</v>
      </c>
      <c r="H75" s="17">
        <f t="shared" si="59"/>
        <v>1260</v>
      </c>
      <c r="I75" s="15">
        <f>'[3]21'!J77</f>
        <v>270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0</v>
      </c>
      <c r="N75" s="16">
        <f>'[3]21'!O77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26.57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26.57</v>
      </c>
      <c r="AE75" s="8">
        <f t="shared" si="43"/>
        <v>26.57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26.57</v>
      </c>
      <c r="AL75" s="8">
        <f t="shared" si="35"/>
        <v>216.86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216.86</v>
      </c>
      <c r="AT75" s="8">
        <v>26.57</v>
      </c>
      <c r="AU75" s="8">
        <v>26.57</v>
      </c>
      <c r="AW75" s="203">
        <v>26.57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26.57</v>
      </c>
      <c r="BD75" s="203">
        <v>26.57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26.57</v>
      </c>
      <c r="BL75" s="8">
        <f t="shared" si="53"/>
        <v>26.57</v>
      </c>
      <c r="BM75" s="8">
        <f t="shared" si="54"/>
        <v>26.57</v>
      </c>
      <c r="BN75" s="8">
        <f t="shared" si="55"/>
        <v>26.57</v>
      </c>
      <c r="BO75" s="8">
        <f t="shared" si="56"/>
        <v>26.57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0</v>
      </c>
      <c r="E76" s="16">
        <f>'[3]21'!E78</f>
        <v>0</v>
      </c>
      <c r="F76" s="16">
        <f>'[3]21'!F78</f>
        <v>940</v>
      </c>
      <c r="G76" s="16">
        <f>'[3]21'!G78</f>
        <v>0</v>
      </c>
      <c r="H76" s="17">
        <f t="shared" si="59"/>
        <v>1260</v>
      </c>
      <c r="I76" s="15">
        <f>'[3]21'!J78</f>
        <v>270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0</v>
      </c>
      <c r="N76" s="16">
        <f>'[3]21'!O78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26.57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26.57</v>
      </c>
      <c r="AE76" s="8">
        <f t="shared" si="43"/>
        <v>26.57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26.57</v>
      </c>
      <c r="AL76" s="8">
        <f t="shared" si="35"/>
        <v>216.86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216.86</v>
      </c>
      <c r="AT76" s="8">
        <v>26.57</v>
      </c>
      <c r="AU76" s="8">
        <v>26.57</v>
      </c>
      <c r="AW76" s="203">
        <v>26.57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26.57</v>
      </c>
      <c r="BD76" s="203">
        <v>26.57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26.57</v>
      </c>
      <c r="BL76" s="8">
        <f t="shared" si="53"/>
        <v>26.57</v>
      </c>
      <c r="BM76" s="8">
        <f t="shared" si="54"/>
        <v>26.57</v>
      </c>
      <c r="BN76" s="8">
        <f t="shared" si="55"/>
        <v>26.57</v>
      </c>
      <c r="BO76" s="8">
        <f t="shared" si="56"/>
        <v>26.57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0</v>
      </c>
      <c r="E77" s="16">
        <f>'[3]21'!E79</f>
        <v>0</v>
      </c>
      <c r="F77" s="16">
        <f>'[3]21'!F79</f>
        <v>940</v>
      </c>
      <c r="G77" s="16">
        <f>'[3]21'!G79</f>
        <v>0</v>
      </c>
      <c r="H77" s="17">
        <f t="shared" si="59"/>
        <v>1260</v>
      </c>
      <c r="I77" s="15">
        <f>'[3]21'!J79</f>
        <v>270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0</v>
      </c>
      <c r="N77" s="16">
        <f>'[3]21'!O79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26.57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26.57</v>
      </c>
      <c r="AE77" s="8">
        <f t="shared" si="43"/>
        <v>26.57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26.57</v>
      </c>
      <c r="AL77" s="8">
        <f t="shared" si="35"/>
        <v>216.86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216.86</v>
      </c>
      <c r="AT77" s="8">
        <v>26.57</v>
      </c>
      <c r="AU77" s="8">
        <v>26.57</v>
      </c>
      <c r="AW77" s="203">
        <v>26.57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26.57</v>
      </c>
      <c r="BD77" s="203">
        <v>26.57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26.57</v>
      </c>
      <c r="BL77" s="8">
        <f t="shared" si="53"/>
        <v>26.57</v>
      </c>
      <c r="BM77" s="8">
        <f t="shared" si="54"/>
        <v>26.57</v>
      </c>
      <c r="BN77" s="8">
        <f t="shared" si="55"/>
        <v>26.57</v>
      </c>
      <c r="BO77" s="8">
        <f t="shared" si="56"/>
        <v>26.57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0</v>
      </c>
      <c r="E78" s="16">
        <f>'[3]21'!E80</f>
        <v>0</v>
      </c>
      <c r="F78" s="16">
        <f>'[3]21'!F80</f>
        <v>940</v>
      </c>
      <c r="G78" s="16">
        <f>'[3]21'!G80</f>
        <v>0</v>
      </c>
      <c r="H78" s="17">
        <f t="shared" si="59"/>
        <v>1260</v>
      </c>
      <c r="I78" s="15">
        <f>'[3]21'!J80</f>
        <v>270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0</v>
      </c>
      <c r="N78" s="16">
        <f>'[3]21'!O80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26.57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26.57</v>
      </c>
      <c r="AE78" s="8">
        <f t="shared" si="43"/>
        <v>26.57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26.57</v>
      </c>
      <c r="AL78" s="8">
        <f t="shared" si="35"/>
        <v>216.86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216.86</v>
      </c>
      <c r="AT78" s="8">
        <v>26.57</v>
      </c>
      <c r="AU78" s="8">
        <v>26.57</v>
      </c>
      <c r="AW78" s="203">
        <v>26.57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26.57</v>
      </c>
      <c r="BD78" s="203">
        <v>26.57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26.57</v>
      </c>
      <c r="BL78" s="8">
        <f t="shared" si="53"/>
        <v>26.57</v>
      </c>
      <c r="BM78" s="8">
        <f t="shared" si="54"/>
        <v>26.57</v>
      </c>
      <c r="BN78" s="8">
        <f t="shared" si="55"/>
        <v>26.57</v>
      </c>
      <c r="BO78" s="8">
        <f t="shared" si="56"/>
        <v>26.57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0</v>
      </c>
      <c r="E79" s="16">
        <f>'[3]21'!E81</f>
        <v>0</v>
      </c>
      <c r="F79" s="16">
        <f>'[3]21'!F81</f>
        <v>940</v>
      </c>
      <c r="G79" s="16">
        <f>'[3]21'!G81</f>
        <v>0</v>
      </c>
      <c r="H79" s="17">
        <f t="shared" si="59"/>
        <v>1260</v>
      </c>
      <c r="I79" s="15">
        <f>'[3]21'!J81</f>
        <v>270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0</v>
      </c>
      <c r="N79" s="16">
        <f>'[3]21'!O81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26.57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26.57</v>
      </c>
      <c r="AE79" s="8">
        <f t="shared" si="43"/>
        <v>26.57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26.57</v>
      </c>
      <c r="AL79" s="8">
        <f t="shared" si="35"/>
        <v>216.86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216.86</v>
      </c>
      <c r="AT79" s="8">
        <v>26.57</v>
      </c>
      <c r="AU79" s="8">
        <v>26.57</v>
      </c>
      <c r="AW79" s="203">
        <v>26.57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26.57</v>
      </c>
      <c r="BD79" s="203">
        <v>26.57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26.57</v>
      </c>
      <c r="BL79" s="8">
        <f t="shared" si="53"/>
        <v>26.57</v>
      </c>
      <c r="BM79" s="8">
        <f t="shared" si="54"/>
        <v>26.57</v>
      </c>
      <c r="BN79" s="8">
        <f t="shared" si="55"/>
        <v>26.57</v>
      </c>
      <c r="BO79" s="8">
        <f t="shared" si="56"/>
        <v>26.57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0</v>
      </c>
      <c r="E80" s="16">
        <f>'[3]21'!E82</f>
        <v>0</v>
      </c>
      <c r="F80" s="16">
        <f>'[3]21'!F82</f>
        <v>940</v>
      </c>
      <c r="G80" s="16">
        <f>'[3]21'!G82</f>
        <v>0</v>
      </c>
      <c r="H80" s="17">
        <f t="shared" si="59"/>
        <v>1260</v>
      </c>
      <c r="I80" s="15">
        <f>'[3]21'!J82</f>
        <v>270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0</v>
      </c>
      <c r="N80" s="16">
        <f>'[3]21'!O82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26.57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26.57</v>
      </c>
      <c r="AE80" s="8">
        <f t="shared" si="43"/>
        <v>26.57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26.57</v>
      </c>
      <c r="AL80" s="8">
        <f t="shared" si="35"/>
        <v>216.86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216.86</v>
      </c>
      <c r="AT80" s="8">
        <v>26.57</v>
      </c>
      <c r="AU80" s="8">
        <v>26.57</v>
      </c>
      <c r="AW80" s="203">
        <v>26.57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26.57</v>
      </c>
      <c r="BD80" s="203">
        <v>26.57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26.57</v>
      </c>
      <c r="BL80" s="8">
        <f t="shared" si="53"/>
        <v>26.57</v>
      </c>
      <c r="BM80" s="8">
        <f t="shared" si="54"/>
        <v>26.57</v>
      </c>
      <c r="BN80" s="8">
        <f t="shared" si="55"/>
        <v>26.57</v>
      </c>
      <c r="BO80" s="8">
        <f t="shared" si="56"/>
        <v>26.57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0</v>
      </c>
      <c r="E81" s="16">
        <f>'[3]21'!E83</f>
        <v>0</v>
      </c>
      <c r="F81" s="16">
        <f>'[3]21'!F83</f>
        <v>940</v>
      </c>
      <c r="G81" s="16">
        <f>'[3]21'!G83</f>
        <v>0</v>
      </c>
      <c r="H81" s="17">
        <f t="shared" si="59"/>
        <v>1260</v>
      </c>
      <c r="I81" s="15">
        <f>'[3]21'!J83</f>
        <v>270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0</v>
      </c>
      <c r="N81" s="16">
        <f>'[3]21'!O83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26.57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26.57</v>
      </c>
      <c r="AE81" s="8">
        <f t="shared" si="43"/>
        <v>26.57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26.57</v>
      </c>
      <c r="AL81" s="8">
        <f t="shared" si="35"/>
        <v>216.86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216.86</v>
      </c>
      <c r="AT81" s="8">
        <v>26.57</v>
      </c>
      <c r="AU81" s="8">
        <v>26.57</v>
      </c>
      <c r="AW81" s="203">
        <v>26.57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26.57</v>
      </c>
      <c r="BD81" s="203">
        <v>26.57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26.57</v>
      </c>
      <c r="BL81" s="8">
        <f t="shared" si="53"/>
        <v>26.57</v>
      </c>
      <c r="BM81" s="8">
        <f t="shared" si="54"/>
        <v>26.57</v>
      </c>
      <c r="BN81" s="8">
        <f t="shared" si="55"/>
        <v>26.57</v>
      </c>
      <c r="BO81" s="8">
        <f t="shared" si="56"/>
        <v>26.57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0</v>
      </c>
      <c r="E82" s="16">
        <f>'[3]21'!E84</f>
        <v>0</v>
      </c>
      <c r="F82" s="16">
        <f>'[3]21'!F84</f>
        <v>940</v>
      </c>
      <c r="G82" s="16">
        <f>'[3]21'!G84</f>
        <v>0</v>
      </c>
      <c r="H82" s="17">
        <f t="shared" si="59"/>
        <v>1260</v>
      </c>
      <c r="I82" s="15">
        <f>'[3]21'!J84</f>
        <v>270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0</v>
      </c>
      <c r="N82" s="16">
        <f>'[3]21'!O84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26.57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26.57</v>
      </c>
      <c r="AE82" s="8">
        <f t="shared" si="43"/>
        <v>26.57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26.57</v>
      </c>
      <c r="AL82" s="8">
        <f t="shared" si="35"/>
        <v>216.86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216.86</v>
      </c>
      <c r="AT82" s="8">
        <v>26.57</v>
      </c>
      <c r="AU82" s="8">
        <v>26.57</v>
      </c>
      <c r="AW82" s="203">
        <v>26.57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26.57</v>
      </c>
      <c r="BD82" s="203">
        <v>26.57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26.57</v>
      </c>
      <c r="BL82" s="8">
        <f t="shared" si="53"/>
        <v>26.57</v>
      </c>
      <c r="BM82" s="8">
        <f t="shared" si="54"/>
        <v>26.57</v>
      </c>
      <c r="BN82" s="8">
        <f t="shared" si="55"/>
        <v>26.57</v>
      </c>
      <c r="BO82" s="8">
        <f t="shared" si="56"/>
        <v>26.57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0</v>
      </c>
      <c r="E83" s="16">
        <f>'[3]21'!E85</f>
        <v>0</v>
      </c>
      <c r="F83" s="16">
        <f>'[3]21'!F85</f>
        <v>940</v>
      </c>
      <c r="G83" s="16">
        <f>'[3]21'!G85</f>
        <v>0</v>
      </c>
      <c r="H83" s="17">
        <f t="shared" si="59"/>
        <v>1260</v>
      </c>
      <c r="I83" s="15">
        <f>'[3]21'!J85</f>
        <v>270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0</v>
      </c>
      <c r="N83" s="16">
        <f>'[3]21'!O85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26.57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26.57</v>
      </c>
      <c r="AE83" s="8">
        <f t="shared" si="43"/>
        <v>26.57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26.57</v>
      </c>
      <c r="AL83" s="8">
        <f t="shared" si="35"/>
        <v>216.86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216.86</v>
      </c>
      <c r="AT83" s="8">
        <v>26.57</v>
      </c>
      <c r="AU83" s="8">
        <v>26.57</v>
      </c>
      <c r="AW83" s="203">
        <v>26.57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26.57</v>
      </c>
      <c r="BD83" s="203">
        <v>26.57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26.57</v>
      </c>
      <c r="BL83" s="8">
        <f t="shared" si="53"/>
        <v>26.57</v>
      </c>
      <c r="BM83" s="8">
        <f t="shared" si="54"/>
        <v>26.57</v>
      </c>
      <c r="BN83" s="8">
        <f t="shared" si="55"/>
        <v>26.57</v>
      </c>
      <c r="BO83" s="8">
        <f t="shared" si="56"/>
        <v>26.57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0</v>
      </c>
      <c r="E84" s="16">
        <f>'[3]21'!E86</f>
        <v>0</v>
      </c>
      <c r="F84" s="16">
        <f>'[3]21'!F86</f>
        <v>940</v>
      </c>
      <c r="G84" s="16">
        <f>'[3]21'!G86</f>
        <v>0</v>
      </c>
      <c r="H84" s="17">
        <f t="shared" si="59"/>
        <v>1260</v>
      </c>
      <c r="I84" s="15">
        <f>'[3]21'!J86</f>
        <v>270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0</v>
      </c>
      <c r="N84" s="16">
        <f>'[3]21'!O86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26.57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26.57</v>
      </c>
      <c r="AE84" s="8">
        <f t="shared" si="43"/>
        <v>26.57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26.57</v>
      </c>
      <c r="AL84" s="8">
        <f t="shared" si="35"/>
        <v>216.86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216.86</v>
      </c>
      <c r="AT84" s="8">
        <v>26.57</v>
      </c>
      <c r="AU84" s="8">
        <v>26.57</v>
      </c>
      <c r="AW84" s="203">
        <v>26.57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26.57</v>
      </c>
      <c r="BD84" s="203">
        <v>26.57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26.57</v>
      </c>
      <c r="BL84" s="8">
        <f t="shared" si="53"/>
        <v>26.57</v>
      </c>
      <c r="BM84" s="8">
        <f t="shared" si="54"/>
        <v>26.57</v>
      </c>
      <c r="BN84" s="8">
        <f t="shared" si="55"/>
        <v>26.57</v>
      </c>
      <c r="BO84" s="8">
        <f t="shared" si="56"/>
        <v>26.57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0</v>
      </c>
      <c r="E85" s="16">
        <f>'[3]21'!E87</f>
        <v>0</v>
      </c>
      <c r="F85" s="16">
        <f>'[3]21'!F87</f>
        <v>940</v>
      </c>
      <c r="G85" s="16">
        <f>'[3]21'!G87</f>
        <v>0</v>
      </c>
      <c r="H85" s="17">
        <f t="shared" si="59"/>
        <v>1260</v>
      </c>
      <c r="I85" s="15">
        <f>'[3]21'!J87</f>
        <v>270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0</v>
      </c>
      <c r="N85" s="16">
        <f>'[3]21'!O87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23.87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23.87</v>
      </c>
      <c r="AE85" s="8">
        <f t="shared" si="43"/>
        <v>23.87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23.87</v>
      </c>
      <c r="AL85" s="8">
        <f t="shared" si="35"/>
        <v>222.26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222.26</v>
      </c>
      <c r="AT85" s="8">
        <v>26.57</v>
      </c>
      <c r="AU85" s="8">
        <v>26.57</v>
      </c>
      <c r="AW85" s="203">
        <v>23.87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23.87</v>
      </c>
      <c r="BD85" s="203">
        <v>23.87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23.87</v>
      </c>
      <c r="BL85" s="8">
        <f t="shared" si="53"/>
        <v>26.57</v>
      </c>
      <c r="BM85" s="8">
        <f t="shared" si="54"/>
        <v>26.57</v>
      </c>
      <c r="BN85" s="8">
        <f t="shared" si="55"/>
        <v>23.87</v>
      </c>
      <c r="BO85" s="8">
        <f t="shared" si="56"/>
        <v>23.87</v>
      </c>
      <c r="BP85" s="182">
        <f t="shared" si="57"/>
        <v>2.6999999999999993</v>
      </c>
      <c r="BQ85" s="182">
        <f t="shared" si="58"/>
        <v>2.6999999999999993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0</v>
      </c>
      <c r="E86" s="16">
        <f>'[3]21'!E88</f>
        <v>0</v>
      </c>
      <c r="F86" s="16">
        <f>'[3]21'!F88</f>
        <v>940</v>
      </c>
      <c r="G86" s="16">
        <f>'[3]21'!G88</f>
        <v>0</v>
      </c>
      <c r="H86" s="17">
        <f t="shared" si="59"/>
        <v>1260</v>
      </c>
      <c r="I86" s="15">
        <f>'[3]21'!J88</f>
        <v>270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0</v>
      </c>
      <c r="N86" s="16">
        <f>'[3]21'!O88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22.03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22.03</v>
      </c>
      <c r="AE86" s="8">
        <f t="shared" si="43"/>
        <v>22.03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22.03</v>
      </c>
      <c r="AL86" s="8">
        <f t="shared" si="35"/>
        <v>225.94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225.94</v>
      </c>
      <c r="AT86" s="8">
        <v>22.02</v>
      </c>
      <c r="AU86" s="8">
        <v>22.02</v>
      </c>
      <c r="AW86" s="203">
        <v>22.03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22.03</v>
      </c>
      <c r="BD86" s="203">
        <v>22.03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22.03</v>
      </c>
      <c r="BL86" s="8">
        <f t="shared" si="53"/>
        <v>22.02</v>
      </c>
      <c r="BM86" s="8">
        <f t="shared" si="54"/>
        <v>22.02</v>
      </c>
      <c r="BN86" s="8">
        <f t="shared" si="55"/>
        <v>22.03</v>
      </c>
      <c r="BO86" s="8">
        <f t="shared" si="56"/>
        <v>22.03</v>
      </c>
      <c r="BP86" s="182">
        <f t="shared" si="57"/>
        <v>-1.0000000000001563E-2</v>
      </c>
      <c r="BQ86" s="182">
        <f t="shared" si="58"/>
        <v>-1.0000000000001563E-2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0</v>
      </c>
      <c r="E87" s="16">
        <f>'[3]21'!E89</f>
        <v>0</v>
      </c>
      <c r="F87" s="16">
        <f>'[3]21'!F89</f>
        <v>940</v>
      </c>
      <c r="G87" s="16">
        <f>'[3]21'!G89</f>
        <v>0</v>
      </c>
      <c r="H87" s="17">
        <f t="shared" si="59"/>
        <v>1260</v>
      </c>
      <c r="I87" s="15">
        <f>'[3]21'!J89</f>
        <v>270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0</v>
      </c>
      <c r="N87" s="16">
        <f>'[3]21'!O89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22.03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22.03</v>
      </c>
      <c r="AE87" s="8">
        <f t="shared" si="43"/>
        <v>22.03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22.03</v>
      </c>
      <c r="AL87" s="8">
        <f t="shared" si="35"/>
        <v>225.94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225.94</v>
      </c>
      <c r="AT87" s="8">
        <v>22.02</v>
      </c>
      <c r="AU87" s="8">
        <v>22.02</v>
      </c>
      <c r="AW87" s="203">
        <v>22.03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22.03</v>
      </c>
      <c r="BD87" s="203">
        <v>22.03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22.03</v>
      </c>
      <c r="BL87" s="8">
        <f t="shared" si="53"/>
        <v>22.02</v>
      </c>
      <c r="BM87" s="8">
        <f t="shared" si="54"/>
        <v>22.02</v>
      </c>
      <c r="BN87" s="8">
        <f t="shared" si="55"/>
        <v>22.03</v>
      </c>
      <c r="BO87" s="8">
        <f t="shared" si="56"/>
        <v>22.03</v>
      </c>
      <c r="BP87" s="182">
        <f t="shared" si="57"/>
        <v>-1.0000000000001563E-2</v>
      </c>
      <c r="BQ87" s="182">
        <f t="shared" si="58"/>
        <v>-1.0000000000001563E-2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0</v>
      </c>
      <c r="E88" s="16">
        <f>'[3]21'!E90</f>
        <v>0</v>
      </c>
      <c r="F88" s="16">
        <f>'[3]21'!F90</f>
        <v>940</v>
      </c>
      <c r="G88" s="16">
        <f>'[3]21'!G90</f>
        <v>0</v>
      </c>
      <c r="H88" s="17">
        <f t="shared" si="59"/>
        <v>1260</v>
      </c>
      <c r="I88" s="15">
        <f>'[3]21'!J90</f>
        <v>270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0</v>
      </c>
      <c r="N88" s="16">
        <f>'[3]21'!O90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22.03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22.03</v>
      </c>
      <c r="AE88" s="8">
        <f t="shared" si="43"/>
        <v>22.03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22.03</v>
      </c>
      <c r="AL88" s="8">
        <f t="shared" si="35"/>
        <v>225.94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225.94</v>
      </c>
      <c r="AT88" s="8">
        <v>22.02</v>
      </c>
      <c r="AU88" s="8">
        <v>22.02</v>
      </c>
      <c r="AW88" s="203">
        <v>22.03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22.03</v>
      </c>
      <c r="BD88" s="203">
        <v>22.03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22.03</v>
      </c>
      <c r="BL88" s="8">
        <f t="shared" si="53"/>
        <v>22.02</v>
      </c>
      <c r="BM88" s="8">
        <f t="shared" si="54"/>
        <v>22.02</v>
      </c>
      <c r="BN88" s="8">
        <f t="shared" si="55"/>
        <v>22.03</v>
      </c>
      <c r="BO88" s="8">
        <f t="shared" si="56"/>
        <v>22.03</v>
      </c>
      <c r="BP88" s="182">
        <f t="shared" si="57"/>
        <v>-1.0000000000001563E-2</v>
      </c>
      <c r="BQ88" s="182">
        <f t="shared" si="58"/>
        <v>-1.0000000000001563E-2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0</v>
      </c>
      <c r="E89" s="16">
        <f>'[3]21'!E91</f>
        <v>0</v>
      </c>
      <c r="F89" s="16">
        <f>'[3]21'!F91</f>
        <v>940</v>
      </c>
      <c r="G89" s="16">
        <f>'[3]21'!G91</f>
        <v>0</v>
      </c>
      <c r="H89" s="17">
        <f t="shared" si="59"/>
        <v>1260</v>
      </c>
      <c r="I89" s="15">
        <f>'[3]21'!J91</f>
        <v>270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0</v>
      </c>
      <c r="N89" s="16">
        <f>'[3]21'!O91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22.03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22.03</v>
      </c>
      <c r="AE89" s="8">
        <f t="shared" si="43"/>
        <v>22.03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22.03</v>
      </c>
      <c r="AL89" s="8">
        <f t="shared" si="35"/>
        <v>225.94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225.94</v>
      </c>
      <c r="AT89" s="8">
        <v>22.02</v>
      </c>
      <c r="AU89" s="8">
        <v>22.02</v>
      </c>
      <c r="AW89" s="203">
        <v>22.03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22.03</v>
      </c>
      <c r="BD89" s="203">
        <v>22.03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22.03</v>
      </c>
      <c r="BL89" s="8">
        <f t="shared" si="53"/>
        <v>22.02</v>
      </c>
      <c r="BM89" s="8">
        <f t="shared" si="54"/>
        <v>22.02</v>
      </c>
      <c r="BN89" s="8">
        <f t="shared" si="55"/>
        <v>22.03</v>
      </c>
      <c r="BO89" s="8">
        <f t="shared" si="56"/>
        <v>22.03</v>
      </c>
      <c r="BP89" s="182">
        <f t="shared" si="57"/>
        <v>-1.0000000000001563E-2</v>
      </c>
      <c r="BQ89" s="182">
        <f t="shared" si="58"/>
        <v>-1.0000000000001563E-2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0</v>
      </c>
      <c r="E90" s="16">
        <f>'[3]21'!E92</f>
        <v>0</v>
      </c>
      <c r="F90" s="16">
        <f>'[3]21'!F92</f>
        <v>940</v>
      </c>
      <c r="G90" s="16">
        <f>'[3]21'!G92</f>
        <v>0</v>
      </c>
      <c r="H90" s="17">
        <f t="shared" si="59"/>
        <v>1260</v>
      </c>
      <c r="I90" s="15">
        <f>'[3]21'!J92</f>
        <v>270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0</v>
      </c>
      <c r="N90" s="16">
        <f>'[3]21'!O92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22.03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22.03</v>
      </c>
      <c r="AE90" s="8">
        <f t="shared" si="43"/>
        <v>22.03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22.03</v>
      </c>
      <c r="AL90" s="8">
        <f t="shared" si="35"/>
        <v>225.94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225.94</v>
      </c>
      <c r="AT90" s="8">
        <v>22.02</v>
      </c>
      <c r="AU90" s="8">
        <v>22.02</v>
      </c>
      <c r="AW90" s="203">
        <v>22.03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22.03</v>
      </c>
      <c r="BD90" s="203">
        <v>22.03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22.03</v>
      </c>
      <c r="BL90" s="8">
        <f t="shared" si="53"/>
        <v>22.02</v>
      </c>
      <c r="BM90" s="8">
        <f t="shared" si="54"/>
        <v>22.02</v>
      </c>
      <c r="BN90" s="8">
        <f t="shared" si="55"/>
        <v>22.03</v>
      </c>
      <c r="BO90" s="8">
        <f t="shared" si="56"/>
        <v>22.03</v>
      </c>
      <c r="BP90" s="182">
        <f t="shared" si="57"/>
        <v>-1.0000000000001563E-2</v>
      </c>
      <c r="BQ90" s="182">
        <f t="shared" si="58"/>
        <v>-1.0000000000001563E-2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0</v>
      </c>
      <c r="E91" s="16">
        <f>'[3]21'!E93</f>
        <v>0</v>
      </c>
      <c r="F91" s="16">
        <f>'[3]21'!F93</f>
        <v>940</v>
      </c>
      <c r="G91" s="16">
        <f>'[3]21'!G93</f>
        <v>0</v>
      </c>
      <c r="H91" s="17">
        <f t="shared" si="59"/>
        <v>1260</v>
      </c>
      <c r="I91" s="15">
        <f>'[3]21'!J93</f>
        <v>270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0</v>
      </c>
      <c r="N91" s="16">
        <f>'[3]21'!O93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22.03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22.03</v>
      </c>
      <c r="AE91" s="8">
        <f t="shared" si="43"/>
        <v>22.03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22.03</v>
      </c>
      <c r="AL91" s="8">
        <f t="shared" si="35"/>
        <v>225.94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225.94</v>
      </c>
      <c r="AT91" s="8">
        <v>22.02</v>
      </c>
      <c r="AU91" s="8">
        <v>22.02</v>
      </c>
      <c r="AW91" s="203">
        <v>22.03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22.03</v>
      </c>
      <c r="BD91" s="203">
        <v>22.03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22.03</v>
      </c>
      <c r="BL91" s="8">
        <f t="shared" si="53"/>
        <v>22.02</v>
      </c>
      <c r="BM91" s="8">
        <f t="shared" si="54"/>
        <v>22.02</v>
      </c>
      <c r="BN91" s="8">
        <f t="shared" si="55"/>
        <v>22.03</v>
      </c>
      <c r="BO91" s="8">
        <f t="shared" si="56"/>
        <v>22.03</v>
      </c>
      <c r="BP91" s="182">
        <f t="shared" si="57"/>
        <v>-1.0000000000001563E-2</v>
      </c>
      <c r="BQ91" s="182">
        <f t="shared" si="58"/>
        <v>-1.0000000000001563E-2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0</v>
      </c>
      <c r="E92" s="16">
        <f>'[3]21'!E94</f>
        <v>0</v>
      </c>
      <c r="F92" s="16">
        <f>'[3]21'!F94</f>
        <v>940</v>
      </c>
      <c r="G92" s="16">
        <f>'[3]21'!G94</f>
        <v>0</v>
      </c>
      <c r="H92" s="17">
        <f t="shared" si="59"/>
        <v>1260</v>
      </c>
      <c r="I92" s="15">
        <f>'[3]21'!J94</f>
        <v>270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0</v>
      </c>
      <c r="N92" s="16">
        <f>'[3]21'!O94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22.03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22.03</v>
      </c>
      <c r="AE92" s="8">
        <f t="shared" si="43"/>
        <v>22.03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22.03</v>
      </c>
      <c r="AL92" s="8">
        <f t="shared" si="35"/>
        <v>225.94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225.94</v>
      </c>
      <c r="AT92" s="8">
        <v>22.02</v>
      </c>
      <c r="AU92" s="8">
        <v>22.02</v>
      </c>
      <c r="AW92" s="203">
        <v>22.03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22.03</v>
      </c>
      <c r="BD92" s="203">
        <v>22.03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22.03</v>
      </c>
      <c r="BL92" s="8">
        <f t="shared" si="53"/>
        <v>22.02</v>
      </c>
      <c r="BM92" s="8">
        <f t="shared" si="54"/>
        <v>22.02</v>
      </c>
      <c r="BN92" s="8">
        <f t="shared" si="55"/>
        <v>22.03</v>
      </c>
      <c r="BO92" s="8">
        <f t="shared" si="56"/>
        <v>22.03</v>
      </c>
      <c r="BP92" s="182">
        <f t="shared" si="57"/>
        <v>-1.0000000000001563E-2</v>
      </c>
      <c r="BQ92" s="182">
        <f t="shared" si="58"/>
        <v>-1.0000000000001563E-2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0</v>
      </c>
      <c r="E93" s="16">
        <f>'[3]21'!E95</f>
        <v>0</v>
      </c>
      <c r="F93" s="16">
        <f>'[3]21'!F95</f>
        <v>940</v>
      </c>
      <c r="G93" s="16">
        <f>'[3]21'!G95</f>
        <v>0</v>
      </c>
      <c r="H93" s="17">
        <f t="shared" si="59"/>
        <v>1260</v>
      </c>
      <c r="I93" s="15">
        <f>'[3]21'!J95</f>
        <v>270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0</v>
      </c>
      <c r="N93" s="16">
        <f>'[3]21'!O95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22.03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22.03</v>
      </c>
      <c r="AE93" s="8">
        <f t="shared" si="43"/>
        <v>22.03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22.03</v>
      </c>
      <c r="AL93" s="8">
        <f t="shared" si="35"/>
        <v>225.94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225.94</v>
      </c>
      <c r="AT93" s="8">
        <v>22.02</v>
      </c>
      <c r="AU93" s="8">
        <v>22.02</v>
      </c>
      <c r="AW93" s="203">
        <v>22.03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22.03</v>
      </c>
      <c r="BD93" s="203">
        <v>22.03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22.03</v>
      </c>
      <c r="BL93" s="8">
        <f t="shared" si="53"/>
        <v>22.02</v>
      </c>
      <c r="BM93" s="8">
        <f t="shared" si="54"/>
        <v>22.02</v>
      </c>
      <c r="BN93" s="8">
        <f t="shared" si="55"/>
        <v>22.03</v>
      </c>
      <c r="BO93" s="8">
        <f t="shared" si="56"/>
        <v>22.03</v>
      </c>
      <c r="BP93" s="182">
        <f t="shared" si="57"/>
        <v>-1.0000000000001563E-2</v>
      </c>
      <c r="BQ93" s="182">
        <f t="shared" si="58"/>
        <v>-1.0000000000001563E-2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0</v>
      </c>
      <c r="E94" s="16">
        <f>'[3]21'!E96</f>
        <v>0</v>
      </c>
      <c r="F94" s="16">
        <f>'[3]21'!F96</f>
        <v>940</v>
      </c>
      <c r="G94" s="16">
        <f>'[3]21'!G96</f>
        <v>0</v>
      </c>
      <c r="H94" s="17">
        <f t="shared" si="59"/>
        <v>1260</v>
      </c>
      <c r="I94" s="15">
        <f>'[3]21'!J96</f>
        <v>270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0</v>
      </c>
      <c r="N94" s="16">
        <f>'[3]21'!O96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22.03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22.03</v>
      </c>
      <c r="AE94" s="8">
        <f t="shared" si="43"/>
        <v>22.03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22.03</v>
      </c>
      <c r="AL94" s="8">
        <f t="shared" si="35"/>
        <v>225.94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225.94</v>
      </c>
      <c r="AT94" s="8">
        <v>22.02</v>
      </c>
      <c r="AU94" s="8">
        <v>22.02</v>
      </c>
      <c r="AW94" s="203">
        <v>22.03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22.03</v>
      </c>
      <c r="BD94" s="203">
        <v>22.03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22.03</v>
      </c>
      <c r="BL94" s="8">
        <f t="shared" si="53"/>
        <v>22.02</v>
      </c>
      <c r="BM94" s="8">
        <f t="shared" si="54"/>
        <v>22.02</v>
      </c>
      <c r="BN94" s="8">
        <f t="shared" si="55"/>
        <v>22.03</v>
      </c>
      <c r="BO94" s="8">
        <f t="shared" si="56"/>
        <v>22.03</v>
      </c>
      <c r="BP94" s="182">
        <f t="shared" si="57"/>
        <v>-1.0000000000001563E-2</v>
      </c>
      <c r="BQ94" s="182">
        <f t="shared" si="58"/>
        <v>-1.0000000000001563E-2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0</v>
      </c>
      <c r="E95" s="16">
        <f>'[3]21'!E97</f>
        <v>0</v>
      </c>
      <c r="F95" s="16">
        <f>'[3]21'!F97</f>
        <v>940</v>
      </c>
      <c r="G95" s="16">
        <f>'[3]21'!G97</f>
        <v>0</v>
      </c>
      <c r="H95" s="17">
        <f t="shared" si="59"/>
        <v>1260</v>
      </c>
      <c r="I95" s="15">
        <f>'[3]21'!J97</f>
        <v>270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0</v>
      </c>
      <c r="N95" s="16">
        <f>'[3]21'!O97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22.03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22.03</v>
      </c>
      <c r="AE95" s="8">
        <f t="shared" si="43"/>
        <v>22.03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22.03</v>
      </c>
      <c r="AL95" s="8">
        <f t="shared" si="35"/>
        <v>225.94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225.94</v>
      </c>
      <c r="AT95" s="8">
        <v>22.02</v>
      </c>
      <c r="AU95" s="8">
        <v>22.02</v>
      </c>
      <c r="AW95" s="203">
        <v>22.03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22.03</v>
      </c>
      <c r="BD95" s="203">
        <v>22.03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22.03</v>
      </c>
      <c r="BL95" s="8">
        <f t="shared" si="53"/>
        <v>22.02</v>
      </c>
      <c r="BM95" s="8">
        <f t="shared" si="54"/>
        <v>22.02</v>
      </c>
      <c r="BN95" s="8">
        <f t="shared" si="55"/>
        <v>22.03</v>
      </c>
      <c r="BO95" s="8">
        <f t="shared" si="56"/>
        <v>22.03</v>
      </c>
      <c r="BP95" s="182">
        <f t="shared" si="57"/>
        <v>-1.0000000000001563E-2</v>
      </c>
      <c r="BQ95" s="182">
        <f t="shared" si="58"/>
        <v>-1.0000000000001563E-2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0</v>
      </c>
      <c r="E96" s="16">
        <f>'[3]21'!E98</f>
        <v>0</v>
      </c>
      <c r="F96" s="16">
        <f>'[3]21'!F98</f>
        <v>940</v>
      </c>
      <c r="G96" s="16">
        <f>'[3]21'!G98</f>
        <v>0</v>
      </c>
      <c r="H96" s="17">
        <f t="shared" si="59"/>
        <v>1260</v>
      </c>
      <c r="I96" s="15">
        <f>'[3]21'!J98</f>
        <v>270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0</v>
      </c>
      <c r="N96" s="16">
        <f>'[3]21'!O98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22.03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22.03</v>
      </c>
      <c r="AE96" s="8">
        <f t="shared" si="43"/>
        <v>22.03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22.03</v>
      </c>
      <c r="AL96" s="8">
        <f t="shared" si="35"/>
        <v>225.94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225.94</v>
      </c>
      <c r="AT96" s="8">
        <v>22.02</v>
      </c>
      <c r="AU96" s="8">
        <v>22.02</v>
      </c>
      <c r="AW96" s="203">
        <v>22.03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22.03</v>
      </c>
      <c r="BD96" s="203">
        <v>22.03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22.03</v>
      </c>
      <c r="BL96" s="8">
        <f t="shared" si="53"/>
        <v>22.02</v>
      </c>
      <c r="BM96" s="8">
        <f t="shared" si="54"/>
        <v>22.02</v>
      </c>
      <c r="BN96" s="8">
        <f t="shared" si="55"/>
        <v>22.03</v>
      </c>
      <c r="BO96" s="8">
        <f t="shared" si="56"/>
        <v>22.03</v>
      </c>
      <c r="BP96" s="182">
        <f t="shared" si="57"/>
        <v>-1.0000000000001563E-2</v>
      </c>
      <c r="BQ96" s="182">
        <f t="shared" si="58"/>
        <v>-1.0000000000001563E-2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0</v>
      </c>
      <c r="E97" s="16">
        <f>'[3]21'!E99</f>
        <v>0</v>
      </c>
      <c r="F97" s="16">
        <f>'[3]21'!F99</f>
        <v>940</v>
      </c>
      <c r="G97" s="16">
        <f>'[3]21'!G99</f>
        <v>0</v>
      </c>
      <c r="H97" s="17">
        <f t="shared" si="59"/>
        <v>1260</v>
      </c>
      <c r="I97" s="15">
        <f>'[3]21'!J99</f>
        <v>270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0</v>
      </c>
      <c r="N97" s="16">
        <f>'[3]21'!O99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22.03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22.03</v>
      </c>
      <c r="AE97" s="8">
        <f t="shared" si="43"/>
        <v>22.03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22.03</v>
      </c>
      <c r="AL97" s="8">
        <f t="shared" si="35"/>
        <v>225.94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225.94</v>
      </c>
      <c r="AT97" s="8">
        <v>22.02</v>
      </c>
      <c r="AU97" s="8">
        <v>22.02</v>
      </c>
      <c r="AW97" s="203">
        <v>22.03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22.03</v>
      </c>
      <c r="BD97" s="203">
        <v>22.03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22.03</v>
      </c>
      <c r="BL97" s="8">
        <f t="shared" si="53"/>
        <v>22.02</v>
      </c>
      <c r="BM97" s="8">
        <f t="shared" si="54"/>
        <v>22.02</v>
      </c>
      <c r="BN97" s="8">
        <f t="shared" si="55"/>
        <v>22.03</v>
      </c>
      <c r="BO97" s="8">
        <f t="shared" si="56"/>
        <v>22.03</v>
      </c>
      <c r="BP97" s="182">
        <f t="shared" si="57"/>
        <v>-1.0000000000001563E-2</v>
      </c>
      <c r="BQ97" s="182">
        <f t="shared" si="58"/>
        <v>-1.0000000000001563E-2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0</v>
      </c>
      <c r="E98" s="16">
        <f>'[3]21'!E100</f>
        <v>0</v>
      </c>
      <c r="F98" s="16">
        <f>'[3]21'!F100</f>
        <v>940</v>
      </c>
      <c r="G98" s="16">
        <f>'[3]21'!G100</f>
        <v>0</v>
      </c>
      <c r="H98" s="17">
        <f t="shared" si="59"/>
        <v>1260</v>
      </c>
      <c r="I98" s="15">
        <f>'[3]21'!J100</f>
        <v>270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0</v>
      </c>
      <c r="N98" s="16">
        <f>'[3]21'!O100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22.03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22.03</v>
      </c>
      <c r="AE98" s="8">
        <f t="shared" si="43"/>
        <v>22.03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22.03</v>
      </c>
      <c r="AL98" s="8">
        <f t="shared" si="35"/>
        <v>225.94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225.94</v>
      </c>
      <c r="AT98" s="8">
        <v>22.02</v>
      </c>
      <c r="AU98" s="8">
        <v>22.02</v>
      </c>
      <c r="AW98" s="203">
        <v>22.03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22.03</v>
      </c>
      <c r="BD98" s="203">
        <v>22.03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22.03</v>
      </c>
      <c r="BL98" s="8">
        <f t="shared" si="53"/>
        <v>22.02</v>
      </c>
      <c r="BM98" s="8">
        <f t="shared" si="54"/>
        <v>22.02</v>
      </c>
      <c r="BN98" s="8">
        <f t="shared" si="55"/>
        <v>22.03</v>
      </c>
      <c r="BO98" s="8">
        <f t="shared" si="56"/>
        <v>22.03</v>
      </c>
      <c r="BP98" s="182">
        <f t="shared" si="57"/>
        <v>-1.0000000000001563E-2</v>
      </c>
      <c r="BQ98" s="182">
        <f t="shared" si="58"/>
        <v>-1.0000000000001563E-2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6.4769049999999995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6.4769049999999995</v>
      </c>
      <c r="P99" s="15">
        <f t="shared" si="62"/>
        <v>2.4E-2</v>
      </c>
      <c r="Q99" s="15">
        <f t="shared" si="62"/>
        <v>6.4769049999999995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6.4769049999999995</v>
      </c>
      <c r="X99" s="15">
        <f t="shared" si="62"/>
        <v>0.63166000000000067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0.63166000000000067</v>
      </c>
      <c r="AE99" s="15">
        <f t="shared" si="62"/>
        <v>0.61942000000000064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0.61942000000000064</v>
      </c>
      <c r="AL99" s="15">
        <f t="shared" si="62"/>
        <v>5.2258249999999995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5.2258249999999995</v>
      </c>
      <c r="AS99" s="15">
        <f t="shared" si="62"/>
        <v>0</v>
      </c>
      <c r="AT99" s="15">
        <f t="shared" si="62"/>
        <v>0.63230249999999999</v>
      </c>
      <c r="AU99" s="15">
        <f t="shared" si="62"/>
        <v>0.61387249999999993</v>
      </c>
      <c r="AV99" s="15">
        <f t="shared" si="62"/>
        <v>0</v>
      </c>
      <c r="AW99" s="15">
        <f t="shared" si="62"/>
        <v>0.63166000000000067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0.63166000000000067</v>
      </c>
      <c r="BD99" s="15">
        <f t="shared" si="62"/>
        <v>0.61942000000000064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0.61942000000000064</v>
      </c>
      <c r="BK99" s="15"/>
      <c r="BL99" s="15">
        <f t="shared" si="63"/>
        <v>0.63230249999999999</v>
      </c>
      <c r="BM99" s="15">
        <f t="shared" si="63"/>
        <v>0.61387249999999993</v>
      </c>
      <c r="BN99" s="15">
        <f t="shared" si="63"/>
        <v>0.63166000000000067</v>
      </c>
      <c r="BO99" s="15">
        <f t="shared" si="63"/>
        <v>0.61942000000000064</v>
      </c>
      <c r="BP99" s="15">
        <f t="shared" si="63"/>
        <v>6.4249999999999475E-4</v>
      </c>
      <c r="BQ99" s="15">
        <f t="shared" si="63"/>
        <v>-5.5475000000000047E-3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44763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44763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190</v>
      </c>
      <c r="C3">
        <f>PPCL!E3</f>
        <v>0</v>
      </c>
      <c r="D3">
        <f>PPCL!O3</f>
        <v>36</v>
      </c>
      <c r="E3">
        <f>PPCL!P3</f>
        <v>0</v>
      </c>
      <c r="F3">
        <f>B3+C3</f>
        <v>190</v>
      </c>
      <c r="G3">
        <f>D3+E3</f>
        <v>36</v>
      </c>
      <c r="H3" s="154"/>
      <c r="I3">
        <f>BRPL_EOD!AI3+BRPL_EOD!AJ3</f>
        <v>10.18</v>
      </c>
      <c r="J3">
        <f>BYPL_EOD!AI3+BYPL_EOD!AJ3</f>
        <v>5.79</v>
      </c>
      <c r="K3">
        <f>MES_EOD!AI3+MES_EOD!AJ3</f>
        <v>2.1800000000000002</v>
      </c>
      <c r="L3">
        <f>NDMC_EOD!AI3+NDMC_EOD!AJ3</f>
        <v>10.91</v>
      </c>
      <c r="M3">
        <f>TPDDL_EOD!AI3+TPDDL_EOD!AJ3</f>
        <v>6.94</v>
      </c>
      <c r="N3">
        <f t="shared" ref="N3:N66" si="0">SUM(I3:M3)</f>
        <v>36</v>
      </c>
      <c r="O3" s="154">
        <f t="shared" ref="O3:O66" si="1">G3-N3</f>
        <v>0</v>
      </c>
      <c r="P3">
        <v>10.18</v>
      </c>
      <c r="Q3">
        <v>5.79</v>
      </c>
      <c r="R3">
        <v>2.1800000000000002</v>
      </c>
      <c r="S3">
        <v>10.91</v>
      </c>
      <c r="T3">
        <v>6.94</v>
      </c>
      <c r="U3" s="156">
        <f t="shared" ref="U3:U66" si="2">SUM(P3:T3)</f>
        <v>36</v>
      </c>
      <c r="V3" s="154">
        <f t="shared" ref="V3:V66" si="3">G3-U3</f>
        <v>0</v>
      </c>
    </row>
    <row r="4" spans="1:22">
      <c r="A4" t="s">
        <v>46</v>
      </c>
      <c r="B4">
        <f>PPCL!D4</f>
        <v>190</v>
      </c>
      <c r="C4">
        <f>PPCL!E4</f>
        <v>0</v>
      </c>
      <c r="D4">
        <f>PPCL!O4</f>
        <v>36</v>
      </c>
      <c r="E4">
        <f>PPCL!P4</f>
        <v>0</v>
      </c>
      <c r="F4">
        <f t="shared" ref="F4:F67" si="4">B4+C4</f>
        <v>190</v>
      </c>
      <c r="G4">
        <f t="shared" ref="G4:G67" si="5">D4+E4</f>
        <v>36</v>
      </c>
      <c r="H4" s="154"/>
      <c r="I4">
        <f>BRPL_EOD!AI4+BRPL_EOD!AJ4</f>
        <v>10.18</v>
      </c>
      <c r="J4">
        <f>BYPL_EOD!AI4+BYPL_EOD!AJ4</f>
        <v>5.79</v>
      </c>
      <c r="K4">
        <f>MES_EOD!AI4+MES_EOD!AJ4</f>
        <v>2.1800000000000002</v>
      </c>
      <c r="L4">
        <f>NDMC_EOD!AI4+NDMC_EOD!AJ4</f>
        <v>10.91</v>
      </c>
      <c r="M4">
        <f>TPDDL_EOD!AI4+TPDDL_EOD!AJ4</f>
        <v>6.94</v>
      </c>
      <c r="N4">
        <f t="shared" si="0"/>
        <v>36</v>
      </c>
      <c r="O4" s="154">
        <f t="shared" si="1"/>
        <v>0</v>
      </c>
      <c r="P4">
        <v>10.18</v>
      </c>
      <c r="Q4">
        <v>5.79</v>
      </c>
      <c r="R4">
        <v>2.1800000000000002</v>
      </c>
      <c r="S4">
        <v>10.91</v>
      </c>
      <c r="T4">
        <v>6.94</v>
      </c>
      <c r="U4" s="156">
        <f t="shared" si="2"/>
        <v>36</v>
      </c>
      <c r="V4" s="154">
        <f t="shared" si="3"/>
        <v>0</v>
      </c>
    </row>
    <row r="5" spans="1:22">
      <c r="A5" t="s">
        <v>47</v>
      </c>
      <c r="B5">
        <f>PPCL!D5</f>
        <v>190</v>
      </c>
      <c r="C5">
        <f>PPCL!E5</f>
        <v>0</v>
      </c>
      <c r="D5">
        <f>PPCL!O5</f>
        <v>36</v>
      </c>
      <c r="E5">
        <f>PPCL!P5</f>
        <v>0</v>
      </c>
      <c r="F5">
        <f t="shared" si="4"/>
        <v>190</v>
      </c>
      <c r="G5">
        <f t="shared" si="5"/>
        <v>36</v>
      </c>
      <c r="H5" s="154"/>
      <c r="I5">
        <f>BRPL_EOD!AI5+BRPL_EOD!AJ5</f>
        <v>10.18</v>
      </c>
      <c r="J5">
        <f>BYPL_EOD!AI5+BYPL_EOD!AJ5</f>
        <v>5.79</v>
      </c>
      <c r="K5">
        <f>MES_EOD!AI5+MES_EOD!AJ5</f>
        <v>2.1800000000000002</v>
      </c>
      <c r="L5">
        <f>NDMC_EOD!AI5+NDMC_EOD!AJ5</f>
        <v>10.91</v>
      </c>
      <c r="M5">
        <f>TPDDL_EOD!AI5+TPDDL_EOD!AJ5</f>
        <v>6.94</v>
      </c>
      <c r="N5">
        <f t="shared" si="0"/>
        <v>36</v>
      </c>
      <c r="O5" s="154">
        <f t="shared" si="1"/>
        <v>0</v>
      </c>
      <c r="P5">
        <v>10.18</v>
      </c>
      <c r="Q5">
        <v>5.79</v>
      </c>
      <c r="R5">
        <v>2.1800000000000002</v>
      </c>
      <c r="S5">
        <v>10.91</v>
      </c>
      <c r="T5">
        <v>6.94</v>
      </c>
      <c r="U5" s="156">
        <f t="shared" si="2"/>
        <v>36</v>
      </c>
      <c r="V5" s="154">
        <f t="shared" si="3"/>
        <v>0</v>
      </c>
    </row>
    <row r="6" spans="1:22">
      <c r="A6" t="s">
        <v>48</v>
      </c>
      <c r="B6">
        <f>PPCL!D6</f>
        <v>190</v>
      </c>
      <c r="C6">
        <f>PPCL!E6</f>
        <v>0</v>
      </c>
      <c r="D6">
        <f>PPCL!O6</f>
        <v>36</v>
      </c>
      <c r="E6">
        <f>PPCL!P6</f>
        <v>0</v>
      </c>
      <c r="F6">
        <f t="shared" si="4"/>
        <v>190</v>
      </c>
      <c r="G6">
        <f t="shared" si="5"/>
        <v>36</v>
      </c>
      <c r="H6" s="154"/>
      <c r="I6">
        <f>BRPL_EOD!AI6+BRPL_EOD!AJ6</f>
        <v>10.18</v>
      </c>
      <c r="J6">
        <f>BYPL_EOD!AI6+BYPL_EOD!AJ6</f>
        <v>5.79</v>
      </c>
      <c r="K6">
        <f>MES_EOD!AI6+MES_EOD!AJ6</f>
        <v>2.1800000000000002</v>
      </c>
      <c r="L6">
        <f>NDMC_EOD!AI6+NDMC_EOD!AJ6</f>
        <v>10.91</v>
      </c>
      <c r="M6">
        <f>TPDDL_EOD!AI6+TPDDL_EOD!AJ6</f>
        <v>6.94</v>
      </c>
      <c r="N6">
        <f t="shared" si="0"/>
        <v>36</v>
      </c>
      <c r="O6" s="154">
        <f t="shared" si="1"/>
        <v>0</v>
      </c>
      <c r="P6">
        <v>10.18</v>
      </c>
      <c r="Q6">
        <v>5.79</v>
      </c>
      <c r="R6">
        <v>2.1800000000000002</v>
      </c>
      <c r="S6">
        <v>10.91</v>
      </c>
      <c r="T6">
        <v>6.94</v>
      </c>
      <c r="U6" s="156">
        <f t="shared" si="2"/>
        <v>36</v>
      </c>
      <c r="V6" s="154">
        <f t="shared" si="3"/>
        <v>0</v>
      </c>
    </row>
    <row r="7" spans="1:22">
      <c r="A7" t="s">
        <v>49</v>
      </c>
      <c r="B7">
        <f>PPCL!D7</f>
        <v>190</v>
      </c>
      <c r="C7">
        <f>PPCL!E7</f>
        <v>0</v>
      </c>
      <c r="D7">
        <f>PPCL!O7</f>
        <v>36</v>
      </c>
      <c r="E7">
        <f>PPCL!P7</f>
        <v>0</v>
      </c>
      <c r="F7">
        <f t="shared" si="4"/>
        <v>190</v>
      </c>
      <c r="G7">
        <f t="shared" si="5"/>
        <v>36</v>
      </c>
      <c r="H7" s="154"/>
      <c r="I7">
        <f>BRPL_EOD!AI7+BRPL_EOD!AJ7</f>
        <v>10.18</v>
      </c>
      <c r="J7">
        <f>BYPL_EOD!AI7+BYPL_EOD!AJ7</f>
        <v>5.79</v>
      </c>
      <c r="K7">
        <f>MES_EOD!AI7+MES_EOD!AJ7</f>
        <v>2.1800000000000002</v>
      </c>
      <c r="L7">
        <f>NDMC_EOD!AI7+NDMC_EOD!AJ7</f>
        <v>10.91</v>
      </c>
      <c r="M7">
        <f>TPDDL_EOD!AI7+TPDDL_EOD!AJ7</f>
        <v>6.94</v>
      </c>
      <c r="N7">
        <f t="shared" si="0"/>
        <v>36</v>
      </c>
      <c r="O7" s="154">
        <f t="shared" si="1"/>
        <v>0</v>
      </c>
      <c r="P7">
        <v>10.18</v>
      </c>
      <c r="Q7">
        <v>5.79</v>
      </c>
      <c r="R7">
        <v>2.1800000000000002</v>
      </c>
      <c r="S7">
        <v>10.91</v>
      </c>
      <c r="T7">
        <v>6.94</v>
      </c>
      <c r="U7" s="156">
        <f t="shared" si="2"/>
        <v>36</v>
      </c>
      <c r="V7" s="154">
        <f t="shared" si="3"/>
        <v>0</v>
      </c>
    </row>
    <row r="8" spans="1:22">
      <c r="A8" t="s">
        <v>50</v>
      </c>
      <c r="B8">
        <f>PPCL!D8</f>
        <v>190</v>
      </c>
      <c r="C8">
        <f>PPCL!E8</f>
        <v>0</v>
      </c>
      <c r="D8">
        <f>PPCL!O8</f>
        <v>36</v>
      </c>
      <c r="E8">
        <f>PPCL!P8</f>
        <v>0</v>
      </c>
      <c r="F8">
        <f t="shared" si="4"/>
        <v>190</v>
      </c>
      <c r="G8">
        <f t="shared" si="5"/>
        <v>36</v>
      </c>
      <c r="H8" s="154"/>
      <c r="I8">
        <f>BRPL_EOD!AI8+BRPL_EOD!AJ8</f>
        <v>10.18</v>
      </c>
      <c r="J8">
        <f>BYPL_EOD!AI8+BYPL_EOD!AJ8</f>
        <v>5.79</v>
      </c>
      <c r="K8">
        <f>MES_EOD!AI8+MES_EOD!AJ8</f>
        <v>2.1800000000000002</v>
      </c>
      <c r="L8">
        <f>NDMC_EOD!AI8+NDMC_EOD!AJ8</f>
        <v>10.91</v>
      </c>
      <c r="M8">
        <f>TPDDL_EOD!AI8+TPDDL_EOD!AJ8</f>
        <v>6.94</v>
      </c>
      <c r="N8">
        <f t="shared" si="0"/>
        <v>36</v>
      </c>
      <c r="O8" s="154">
        <f t="shared" si="1"/>
        <v>0</v>
      </c>
      <c r="P8">
        <v>10.18</v>
      </c>
      <c r="Q8">
        <v>5.79</v>
      </c>
      <c r="R8">
        <v>2.1800000000000002</v>
      </c>
      <c r="S8">
        <v>10.91</v>
      </c>
      <c r="T8">
        <v>6.94</v>
      </c>
      <c r="U8" s="156">
        <f t="shared" si="2"/>
        <v>36</v>
      </c>
      <c r="V8" s="154">
        <f t="shared" si="3"/>
        <v>0</v>
      </c>
    </row>
    <row r="9" spans="1:22">
      <c r="A9" t="s">
        <v>51</v>
      </c>
      <c r="B9">
        <f>PPCL!D9</f>
        <v>190</v>
      </c>
      <c r="C9">
        <f>PPCL!E9</f>
        <v>0</v>
      </c>
      <c r="D9">
        <f>PPCL!O9</f>
        <v>36</v>
      </c>
      <c r="E9">
        <f>PPCL!P9</f>
        <v>0</v>
      </c>
      <c r="F9">
        <f t="shared" si="4"/>
        <v>190</v>
      </c>
      <c r="G9">
        <f t="shared" si="5"/>
        <v>36</v>
      </c>
      <c r="H9" s="154"/>
      <c r="I9">
        <f>BRPL_EOD!AI9+BRPL_EOD!AJ9</f>
        <v>10.18</v>
      </c>
      <c r="J9">
        <f>BYPL_EOD!AI9+BYPL_EOD!AJ9</f>
        <v>5.79</v>
      </c>
      <c r="K9">
        <f>MES_EOD!AI9+MES_EOD!AJ9</f>
        <v>2.1800000000000002</v>
      </c>
      <c r="L9">
        <f>NDMC_EOD!AI9+NDMC_EOD!AJ9</f>
        <v>10.91</v>
      </c>
      <c r="M9">
        <f>TPDDL_EOD!AI9+TPDDL_EOD!AJ9</f>
        <v>6.94</v>
      </c>
      <c r="N9">
        <f t="shared" si="0"/>
        <v>36</v>
      </c>
      <c r="O9" s="154">
        <f t="shared" si="1"/>
        <v>0</v>
      </c>
      <c r="P9">
        <v>10.18</v>
      </c>
      <c r="Q9">
        <v>5.79</v>
      </c>
      <c r="R9">
        <v>2.1800000000000002</v>
      </c>
      <c r="S9">
        <v>10.91</v>
      </c>
      <c r="T9">
        <v>6.94</v>
      </c>
      <c r="U9" s="156">
        <f t="shared" si="2"/>
        <v>36</v>
      </c>
      <c r="V9" s="154">
        <f t="shared" si="3"/>
        <v>0</v>
      </c>
    </row>
    <row r="10" spans="1:22">
      <c r="A10" t="s">
        <v>52</v>
      </c>
      <c r="B10">
        <f>PPCL!D10</f>
        <v>190</v>
      </c>
      <c r="C10">
        <f>PPCL!E10</f>
        <v>0</v>
      </c>
      <c r="D10">
        <f>PPCL!O10</f>
        <v>36</v>
      </c>
      <c r="E10">
        <f>PPCL!P10</f>
        <v>0</v>
      </c>
      <c r="F10">
        <f t="shared" si="4"/>
        <v>190</v>
      </c>
      <c r="G10">
        <f t="shared" si="5"/>
        <v>36</v>
      </c>
      <c r="H10" s="154"/>
      <c r="I10">
        <f>BRPL_EOD!AI10+BRPL_EOD!AJ10</f>
        <v>10.18</v>
      </c>
      <c r="J10">
        <f>BYPL_EOD!AI10+BYPL_EOD!AJ10</f>
        <v>5.79</v>
      </c>
      <c r="K10">
        <f>MES_EOD!AI10+MES_EOD!AJ10</f>
        <v>2.1800000000000002</v>
      </c>
      <c r="L10">
        <f>NDMC_EOD!AI10+NDMC_EOD!AJ10</f>
        <v>10.91</v>
      </c>
      <c r="M10">
        <f>TPDDL_EOD!AI10+TPDDL_EOD!AJ10</f>
        <v>6.94</v>
      </c>
      <c r="N10">
        <f t="shared" si="0"/>
        <v>36</v>
      </c>
      <c r="O10" s="154">
        <f t="shared" si="1"/>
        <v>0</v>
      </c>
      <c r="P10">
        <v>10.18</v>
      </c>
      <c r="Q10">
        <v>5.79</v>
      </c>
      <c r="R10">
        <v>2.1800000000000002</v>
      </c>
      <c r="S10">
        <v>10.91</v>
      </c>
      <c r="T10">
        <v>6.94</v>
      </c>
      <c r="U10" s="156">
        <f t="shared" si="2"/>
        <v>36</v>
      </c>
      <c r="V10" s="154">
        <f t="shared" si="3"/>
        <v>0</v>
      </c>
    </row>
    <row r="11" spans="1:22">
      <c r="A11" t="s">
        <v>53</v>
      </c>
      <c r="B11">
        <f>PPCL!D11</f>
        <v>190</v>
      </c>
      <c r="C11">
        <f>PPCL!E11</f>
        <v>0</v>
      </c>
      <c r="D11">
        <f>PPCL!O11</f>
        <v>36</v>
      </c>
      <c r="E11">
        <f>PPCL!P11</f>
        <v>0</v>
      </c>
      <c r="F11">
        <f t="shared" si="4"/>
        <v>190</v>
      </c>
      <c r="G11">
        <f t="shared" si="5"/>
        <v>36</v>
      </c>
      <c r="H11" s="154"/>
      <c r="I11">
        <f>BRPL_EOD!AI11+BRPL_EOD!AJ11</f>
        <v>10.18</v>
      </c>
      <c r="J11">
        <f>BYPL_EOD!AI11+BYPL_EOD!AJ11</f>
        <v>5.79</v>
      </c>
      <c r="K11">
        <f>MES_EOD!AI11+MES_EOD!AJ11</f>
        <v>2.1800000000000002</v>
      </c>
      <c r="L11">
        <f>NDMC_EOD!AI11+NDMC_EOD!AJ11</f>
        <v>10.91</v>
      </c>
      <c r="M11">
        <f>TPDDL_EOD!AI11+TPDDL_EOD!AJ11</f>
        <v>6.94</v>
      </c>
      <c r="N11">
        <f t="shared" si="0"/>
        <v>36</v>
      </c>
      <c r="O11" s="154">
        <f t="shared" si="1"/>
        <v>0</v>
      </c>
      <c r="P11">
        <v>10.18</v>
      </c>
      <c r="Q11">
        <v>5.79</v>
      </c>
      <c r="R11">
        <v>2.1800000000000002</v>
      </c>
      <c r="S11">
        <v>10.91</v>
      </c>
      <c r="T11">
        <v>6.94</v>
      </c>
      <c r="U11" s="156">
        <f t="shared" si="2"/>
        <v>36</v>
      </c>
      <c r="V11" s="154">
        <f t="shared" si="3"/>
        <v>0</v>
      </c>
    </row>
    <row r="12" spans="1:22">
      <c r="A12" t="s">
        <v>54</v>
      </c>
      <c r="B12">
        <f>PPCL!D12</f>
        <v>190</v>
      </c>
      <c r="C12">
        <f>PPCL!E12</f>
        <v>0</v>
      </c>
      <c r="D12">
        <f>PPCL!O12</f>
        <v>36</v>
      </c>
      <c r="E12">
        <f>PPCL!P12</f>
        <v>0</v>
      </c>
      <c r="F12">
        <f t="shared" si="4"/>
        <v>190</v>
      </c>
      <c r="G12">
        <f t="shared" si="5"/>
        <v>36</v>
      </c>
      <c r="H12" s="154"/>
      <c r="I12">
        <f>BRPL_EOD!AI12+BRPL_EOD!AJ12</f>
        <v>10.18</v>
      </c>
      <c r="J12">
        <f>BYPL_EOD!AI12+BYPL_EOD!AJ12</f>
        <v>5.79</v>
      </c>
      <c r="K12">
        <f>MES_EOD!AI12+MES_EOD!AJ12</f>
        <v>2.1800000000000002</v>
      </c>
      <c r="L12">
        <f>NDMC_EOD!AI12+NDMC_EOD!AJ12</f>
        <v>10.91</v>
      </c>
      <c r="M12">
        <f>TPDDL_EOD!AI12+TPDDL_EOD!AJ12</f>
        <v>6.94</v>
      </c>
      <c r="N12">
        <f t="shared" si="0"/>
        <v>36</v>
      </c>
      <c r="O12" s="154">
        <f t="shared" si="1"/>
        <v>0</v>
      </c>
      <c r="P12">
        <v>10.18</v>
      </c>
      <c r="Q12">
        <v>5.79</v>
      </c>
      <c r="R12">
        <v>2.1800000000000002</v>
      </c>
      <c r="S12">
        <v>10.91</v>
      </c>
      <c r="T12">
        <v>6.94</v>
      </c>
      <c r="U12" s="156">
        <f t="shared" si="2"/>
        <v>36</v>
      </c>
      <c r="V12" s="154">
        <f t="shared" si="3"/>
        <v>0</v>
      </c>
    </row>
    <row r="13" spans="1:22">
      <c r="A13" t="s">
        <v>55</v>
      </c>
      <c r="B13">
        <f>PPCL!D13</f>
        <v>190</v>
      </c>
      <c r="C13">
        <f>PPCL!E13</f>
        <v>0</v>
      </c>
      <c r="D13">
        <f>PPCL!O13</f>
        <v>36</v>
      </c>
      <c r="E13">
        <f>PPCL!P13</f>
        <v>0</v>
      </c>
      <c r="F13">
        <f t="shared" si="4"/>
        <v>190</v>
      </c>
      <c r="G13">
        <f t="shared" si="5"/>
        <v>36</v>
      </c>
      <c r="H13" s="154"/>
      <c r="I13">
        <f>BRPL_EOD!AI13+BRPL_EOD!AJ13</f>
        <v>10.18</v>
      </c>
      <c r="J13">
        <f>BYPL_EOD!AI13+BYPL_EOD!AJ13</f>
        <v>5.79</v>
      </c>
      <c r="K13">
        <f>MES_EOD!AI13+MES_EOD!AJ13</f>
        <v>2.1800000000000002</v>
      </c>
      <c r="L13">
        <f>NDMC_EOD!AI13+NDMC_EOD!AJ13</f>
        <v>10.91</v>
      </c>
      <c r="M13">
        <f>TPDDL_EOD!AI13+TPDDL_EOD!AJ13</f>
        <v>6.94</v>
      </c>
      <c r="N13">
        <f t="shared" si="0"/>
        <v>36</v>
      </c>
      <c r="O13" s="154">
        <f t="shared" si="1"/>
        <v>0</v>
      </c>
      <c r="P13">
        <v>10.18</v>
      </c>
      <c r="Q13">
        <v>5.79</v>
      </c>
      <c r="R13">
        <v>2.1800000000000002</v>
      </c>
      <c r="S13">
        <v>10.91</v>
      </c>
      <c r="T13">
        <v>6.94</v>
      </c>
      <c r="U13" s="156">
        <f t="shared" si="2"/>
        <v>36</v>
      </c>
      <c r="V13" s="154">
        <f t="shared" si="3"/>
        <v>0</v>
      </c>
    </row>
    <row r="14" spans="1:22">
      <c r="A14" t="s">
        <v>56</v>
      </c>
      <c r="B14">
        <f>PPCL!D14</f>
        <v>190</v>
      </c>
      <c r="C14">
        <f>PPCL!E14</f>
        <v>0</v>
      </c>
      <c r="D14">
        <f>PPCL!O14</f>
        <v>36</v>
      </c>
      <c r="E14">
        <f>PPCL!P14</f>
        <v>0</v>
      </c>
      <c r="F14">
        <f t="shared" si="4"/>
        <v>190</v>
      </c>
      <c r="G14">
        <f t="shared" si="5"/>
        <v>36</v>
      </c>
      <c r="H14" s="154"/>
      <c r="I14">
        <f>BRPL_EOD!AI14+BRPL_EOD!AJ14</f>
        <v>10.18</v>
      </c>
      <c r="J14">
        <f>BYPL_EOD!AI14+BYPL_EOD!AJ14</f>
        <v>5.79</v>
      </c>
      <c r="K14">
        <f>MES_EOD!AI14+MES_EOD!AJ14</f>
        <v>2.1800000000000002</v>
      </c>
      <c r="L14">
        <f>NDMC_EOD!AI14+NDMC_EOD!AJ14</f>
        <v>10.91</v>
      </c>
      <c r="M14">
        <f>TPDDL_EOD!AI14+TPDDL_EOD!AJ14</f>
        <v>6.94</v>
      </c>
      <c r="N14">
        <f t="shared" si="0"/>
        <v>36</v>
      </c>
      <c r="O14" s="154">
        <f t="shared" si="1"/>
        <v>0</v>
      </c>
      <c r="P14">
        <v>10.18</v>
      </c>
      <c r="Q14">
        <v>5.79</v>
      </c>
      <c r="R14">
        <v>2.1800000000000002</v>
      </c>
      <c r="S14">
        <v>10.91</v>
      </c>
      <c r="T14">
        <v>6.94</v>
      </c>
      <c r="U14" s="156">
        <f t="shared" si="2"/>
        <v>36</v>
      </c>
      <c r="V14" s="154">
        <f t="shared" si="3"/>
        <v>0</v>
      </c>
    </row>
    <row r="15" spans="1:22">
      <c r="A15" t="s">
        <v>57</v>
      </c>
      <c r="B15">
        <f>PPCL!D15</f>
        <v>190</v>
      </c>
      <c r="C15">
        <f>PPCL!E15</f>
        <v>0</v>
      </c>
      <c r="D15">
        <f>PPCL!O15</f>
        <v>36</v>
      </c>
      <c r="E15">
        <f>PPCL!P15</f>
        <v>0</v>
      </c>
      <c r="F15">
        <f t="shared" si="4"/>
        <v>190</v>
      </c>
      <c r="G15">
        <f t="shared" si="5"/>
        <v>36</v>
      </c>
      <c r="H15" s="154"/>
      <c r="I15">
        <f>BRPL_EOD!AI15+BRPL_EOD!AJ15</f>
        <v>10.18</v>
      </c>
      <c r="J15">
        <f>BYPL_EOD!AI15+BYPL_EOD!AJ15</f>
        <v>5.79</v>
      </c>
      <c r="K15">
        <f>MES_EOD!AI15+MES_EOD!AJ15</f>
        <v>2.1800000000000002</v>
      </c>
      <c r="L15">
        <f>NDMC_EOD!AI15+NDMC_EOD!AJ15</f>
        <v>10.91</v>
      </c>
      <c r="M15">
        <f>TPDDL_EOD!AI15+TPDDL_EOD!AJ15</f>
        <v>6.94</v>
      </c>
      <c r="N15">
        <f t="shared" si="0"/>
        <v>36</v>
      </c>
      <c r="O15" s="154">
        <f t="shared" si="1"/>
        <v>0</v>
      </c>
      <c r="P15">
        <v>10.18</v>
      </c>
      <c r="Q15">
        <v>5.79</v>
      </c>
      <c r="R15">
        <v>2.1800000000000002</v>
      </c>
      <c r="S15">
        <v>10.91</v>
      </c>
      <c r="T15">
        <v>6.94</v>
      </c>
      <c r="U15" s="156">
        <f t="shared" si="2"/>
        <v>36</v>
      </c>
      <c r="V15" s="154">
        <f t="shared" si="3"/>
        <v>0</v>
      </c>
    </row>
    <row r="16" spans="1:22">
      <c r="A16" t="s">
        <v>58</v>
      </c>
      <c r="B16">
        <f>PPCL!D16</f>
        <v>190</v>
      </c>
      <c r="C16">
        <f>PPCL!E16</f>
        <v>0</v>
      </c>
      <c r="D16">
        <f>PPCL!O16</f>
        <v>36</v>
      </c>
      <c r="E16">
        <f>PPCL!P16</f>
        <v>0</v>
      </c>
      <c r="F16">
        <f t="shared" si="4"/>
        <v>190</v>
      </c>
      <c r="G16">
        <f t="shared" si="5"/>
        <v>36</v>
      </c>
      <c r="H16" s="154"/>
      <c r="I16">
        <f>BRPL_EOD!AI16+BRPL_EOD!AJ16</f>
        <v>10.18</v>
      </c>
      <c r="J16">
        <f>BYPL_EOD!AI16+BYPL_EOD!AJ16</f>
        <v>5.79</v>
      </c>
      <c r="K16">
        <f>MES_EOD!AI16+MES_EOD!AJ16</f>
        <v>2.1800000000000002</v>
      </c>
      <c r="L16">
        <f>NDMC_EOD!AI16+NDMC_EOD!AJ16</f>
        <v>10.91</v>
      </c>
      <c r="M16">
        <f>TPDDL_EOD!AI16+TPDDL_EOD!AJ16</f>
        <v>6.94</v>
      </c>
      <c r="N16">
        <f t="shared" si="0"/>
        <v>36</v>
      </c>
      <c r="O16" s="154">
        <f t="shared" si="1"/>
        <v>0</v>
      </c>
      <c r="P16">
        <v>10.18</v>
      </c>
      <c r="Q16">
        <v>5.79</v>
      </c>
      <c r="R16">
        <v>2.1800000000000002</v>
      </c>
      <c r="S16">
        <v>10.91</v>
      </c>
      <c r="T16">
        <v>6.94</v>
      </c>
      <c r="U16" s="156">
        <f t="shared" si="2"/>
        <v>36</v>
      </c>
      <c r="V16" s="154">
        <f t="shared" si="3"/>
        <v>0</v>
      </c>
    </row>
    <row r="17" spans="1:22">
      <c r="A17" t="s">
        <v>59</v>
      </c>
      <c r="B17">
        <f>PPCL!D17</f>
        <v>190</v>
      </c>
      <c r="C17">
        <f>PPCL!E17</f>
        <v>0</v>
      </c>
      <c r="D17">
        <f>PPCL!O17</f>
        <v>36</v>
      </c>
      <c r="E17">
        <f>PPCL!P17</f>
        <v>0</v>
      </c>
      <c r="F17">
        <f t="shared" si="4"/>
        <v>190</v>
      </c>
      <c r="G17">
        <f t="shared" si="5"/>
        <v>36</v>
      </c>
      <c r="H17" s="154"/>
      <c r="I17">
        <f>BRPL_EOD!AI17+BRPL_EOD!AJ17</f>
        <v>10.18</v>
      </c>
      <c r="J17">
        <f>BYPL_EOD!AI17+BYPL_EOD!AJ17</f>
        <v>5.79</v>
      </c>
      <c r="K17">
        <f>MES_EOD!AI17+MES_EOD!AJ17</f>
        <v>2.1800000000000002</v>
      </c>
      <c r="L17">
        <f>NDMC_EOD!AI17+NDMC_EOD!AJ17</f>
        <v>10.91</v>
      </c>
      <c r="M17">
        <f>TPDDL_EOD!AI17+TPDDL_EOD!AJ17</f>
        <v>6.94</v>
      </c>
      <c r="N17">
        <f t="shared" si="0"/>
        <v>36</v>
      </c>
      <c r="O17" s="154">
        <f t="shared" si="1"/>
        <v>0</v>
      </c>
      <c r="P17">
        <v>10.18</v>
      </c>
      <c r="Q17">
        <v>5.79</v>
      </c>
      <c r="R17">
        <v>2.1800000000000002</v>
      </c>
      <c r="S17">
        <v>10.91</v>
      </c>
      <c r="T17">
        <v>6.94</v>
      </c>
      <c r="U17" s="156">
        <f t="shared" si="2"/>
        <v>36</v>
      </c>
      <c r="V17" s="154">
        <f t="shared" si="3"/>
        <v>0</v>
      </c>
    </row>
    <row r="18" spans="1:22">
      <c r="A18" t="s">
        <v>60</v>
      </c>
      <c r="B18">
        <f>PPCL!D18</f>
        <v>190</v>
      </c>
      <c r="C18">
        <f>PPCL!E18</f>
        <v>0</v>
      </c>
      <c r="D18">
        <f>PPCL!O18</f>
        <v>36</v>
      </c>
      <c r="E18">
        <f>PPCL!P18</f>
        <v>0</v>
      </c>
      <c r="F18">
        <f t="shared" si="4"/>
        <v>190</v>
      </c>
      <c r="G18">
        <f t="shared" si="5"/>
        <v>36</v>
      </c>
      <c r="H18" s="154"/>
      <c r="I18">
        <f>BRPL_EOD!AI18+BRPL_EOD!AJ18</f>
        <v>10.18</v>
      </c>
      <c r="J18">
        <f>BYPL_EOD!AI18+BYPL_EOD!AJ18</f>
        <v>5.79</v>
      </c>
      <c r="K18">
        <f>MES_EOD!AI18+MES_EOD!AJ18</f>
        <v>2.1800000000000002</v>
      </c>
      <c r="L18">
        <f>NDMC_EOD!AI18+NDMC_EOD!AJ18</f>
        <v>10.91</v>
      </c>
      <c r="M18">
        <f>TPDDL_EOD!AI18+TPDDL_EOD!AJ18</f>
        <v>6.94</v>
      </c>
      <c r="N18">
        <f t="shared" si="0"/>
        <v>36</v>
      </c>
      <c r="O18" s="154">
        <f t="shared" si="1"/>
        <v>0</v>
      </c>
      <c r="P18">
        <v>10.18</v>
      </c>
      <c r="Q18">
        <v>5.79</v>
      </c>
      <c r="R18">
        <v>2.1800000000000002</v>
      </c>
      <c r="S18">
        <v>10.91</v>
      </c>
      <c r="T18">
        <v>6.94</v>
      </c>
      <c r="U18" s="156">
        <f t="shared" si="2"/>
        <v>36</v>
      </c>
      <c r="V18" s="154">
        <f t="shared" si="3"/>
        <v>0</v>
      </c>
    </row>
    <row r="19" spans="1:22">
      <c r="A19" t="s">
        <v>61</v>
      </c>
      <c r="B19">
        <f>PPCL!D19</f>
        <v>190</v>
      </c>
      <c r="C19">
        <f>PPCL!E19</f>
        <v>0</v>
      </c>
      <c r="D19">
        <f>PPCL!O19</f>
        <v>36</v>
      </c>
      <c r="E19">
        <f>PPCL!P19</f>
        <v>0</v>
      </c>
      <c r="F19">
        <f t="shared" si="4"/>
        <v>190</v>
      </c>
      <c r="G19">
        <f t="shared" si="5"/>
        <v>36</v>
      </c>
      <c r="H19" s="154"/>
      <c r="I19">
        <f>BRPL_EOD!AI19+BRPL_EOD!AJ19</f>
        <v>6.86</v>
      </c>
      <c r="J19">
        <f>BYPL_EOD!AI19+BYPL_EOD!AJ19</f>
        <v>25.71</v>
      </c>
      <c r="K19">
        <f>MES_EOD!AI19+MES_EOD!AJ19</f>
        <v>0</v>
      </c>
      <c r="L19">
        <f>NDMC_EOD!AI19+NDMC_EOD!AJ19</f>
        <v>0</v>
      </c>
      <c r="M19">
        <f>TPDDL_EOD!AI19+TPDDL_EOD!AJ19</f>
        <v>3.43</v>
      </c>
      <c r="N19">
        <f t="shared" si="0"/>
        <v>36</v>
      </c>
      <c r="O19" s="154">
        <f t="shared" si="1"/>
        <v>0</v>
      </c>
      <c r="P19">
        <v>6.86</v>
      </c>
      <c r="Q19">
        <v>25.71</v>
      </c>
      <c r="R19">
        <v>0</v>
      </c>
      <c r="S19">
        <v>0</v>
      </c>
      <c r="T19">
        <v>3.43</v>
      </c>
      <c r="U19" s="156">
        <f t="shared" si="2"/>
        <v>36</v>
      </c>
      <c r="V19" s="154">
        <f t="shared" si="3"/>
        <v>0</v>
      </c>
    </row>
    <row r="20" spans="1:22">
      <c r="A20" t="s">
        <v>62</v>
      </c>
      <c r="B20">
        <f>PPCL!D20</f>
        <v>190</v>
      </c>
      <c r="C20">
        <f>PPCL!E20</f>
        <v>0</v>
      </c>
      <c r="D20">
        <f>PPCL!O20</f>
        <v>36</v>
      </c>
      <c r="E20">
        <f>PPCL!P20</f>
        <v>0</v>
      </c>
      <c r="F20">
        <f t="shared" si="4"/>
        <v>190</v>
      </c>
      <c r="G20">
        <f t="shared" si="5"/>
        <v>36</v>
      </c>
      <c r="H20" s="154"/>
      <c r="I20">
        <f>BRPL_EOD!AI20+BRPL_EOD!AJ20</f>
        <v>6.86</v>
      </c>
      <c r="J20">
        <f>BYPL_EOD!AI20+BYPL_EOD!AJ20</f>
        <v>25.71</v>
      </c>
      <c r="K20">
        <f>MES_EOD!AI20+MES_EOD!AJ20</f>
        <v>0</v>
      </c>
      <c r="L20">
        <f>NDMC_EOD!AI20+NDMC_EOD!AJ20</f>
        <v>0</v>
      </c>
      <c r="M20">
        <f>TPDDL_EOD!AI20+TPDDL_EOD!AJ20</f>
        <v>3.43</v>
      </c>
      <c r="N20">
        <f t="shared" si="0"/>
        <v>36</v>
      </c>
      <c r="O20" s="154">
        <f t="shared" si="1"/>
        <v>0</v>
      </c>
      <c r="P20">
        <v>6.86</v>
      </c>
      <c r="Q20">
        <v>25.71</v>
      </c>
      <c r="R20">
        <v>0</v>
      </c>
      <c r="S20">
        <v>0</v>
      </c>
      <c r="T20">
        <v>3.43</v>
      </c>
      <c r="U20" s="156">
        <f t="shared" si="2"/>
        <v>36</v>
      </c>
      <c r="V20" s="154">
        <f t="shared" si="3"/>
        <v>0</v>
      </c>
    </row>
    <row r="21" spans="1:22">
      <c r="A21" t="s">
        <v>63</v>
      </c>
      <c r="B21">
        <f>PPCL!D21</f>
        <v>190</v>
      </c>
      <c r="C21">
        <f>PPCL!E21</f>
        <v>0</v>
      </c>
      <c r="D21">
        <f>PPCL!O21</f>
        <v>36</v>
      </c>
      <c r="E21">
        <f>PPCL!P21</f>
        <v>0</v>
      </c>
      <c r="F21">
        <f t="shared" si="4"/>
        <v>190</v>
      </c>
      <c r="G21">
        <f t="shared" si="5"/>
        <v>36</v>
      </c>
      <c r="H21" s="154"/>
      <c r="I21">
        <f>BRPL_EOD!AI21+BRPL_EOD!AJ21</f>
        <v>10.18</v>
      </c>
      <c r="J21">
        <f>BYPL_EOD!AI21+BYPL_EOD!AJ21</f>
        <v>5.79</v>
      </c>
      <c r="K21">
        <f>MES_EOD!AI21+MES_EOD!AJ21</f>
        <v>2.1800000000000002</v>
      </c>
      <c r="L21">
        <f>NDMC_EOD!AI21+NDMC_EOD!AJ21</f>
        <v>10.91</v>
      </c>
      <c r="M21">
        <f>TPDDL_EOD!AI21+TPDDL_EOD!AJ21</f>
        <v>6.94</v>
      </c>
      <c r="N21">
        <f t="shared" si="0"/>
        <v>36</v>
      </c>
      <c r="O21" s="154">
        <f t="shared" si="1"/>
        <v>0</v>
      </c>
      <c r="P21">
        <v>10.18</v>
      </c>
      <c r="Q21">
        <v>5.79</v>
      </c>
      <c r="R21">
        <v>2.1800000000000002</v>
      </c>
      <c r="S21">
        <v>10.91</v>
      </c>
      <c r="T21">
        <v>6.94</v>
      </c>
      <c r="U21" s="156">
        <f t="shared" si="2"/>
        <v>36</v>
      </c>
      <c r="V21" s="154">
        <f t="shared" si="3"/>
        <v>0</v>
      </c>
    </row>
    <row r="22" spans="1:22">
      <c r="A22" t="s">
        <v>64</v>
      </c>
      <c r="B22">
        <f>PPCL!D22</f>
        <v>190</v>
      </c>
      <c r="C22">
        <f>PPCL!E22</f>
        <v>0</v>
      </c>
      <c r="D22">
        <f>PPCL!O22</f>
        <v>36</v>
      </c>
      <c r="E22">
        <f>PPCL!P22</f>
        <v>0</v>
      </c>
      <c r="F22">
        <f t="shared" si="4"/>
        <v>190</v>
      </c>
      <c r="G22">
        <f t="shared" si="5"/>
        <v>36</v>
      </c>
      <c r="H22" s="154"/>
      <c r="I22">
        <f>BRPL_EOD!AI22+BRPL_EOD!AJ22</f>
        <v>10.18</v>
      </c>
      <c r="J22">
        <f>BYPL_EOD!AI22+BYPL_EOD!AJ22</f>
        <v>5.79</v>
      </c>
      <c r="K22">
        <f>MES_EOD!AI22+MES_EOD!AJ22</f>
        <v>2.1800000000000002</v>
      </c>
      <c r="L22">
        <f>NDMC_EOD!AI22+NDMC_EOD!AJ22</f>
        <v>10.91</v>
      </c>
      <c r="M22">
        <f>TPDDL_EOD!AI22+TPDDL_EOD!AJ22</f>
        <v>6.94</v>
      </c>
      <c r="N22">
        <f t="shared" si="0"/>
        <v>36</v>
      </c>
      <c r="O22" s="154">
        <f t="shared" si="1"/>
        <v>0</v>
      </c>
      <c r="P22">
        <v>10.18</v>
      </c>
      <c r="Q22">
        <v>5.79</v>
      </c>
      <c r="R22">
        <v>2.1800000000000002</v>
      </c>
      <c r="S22">
        <v>10.91</v>
      </c>
      <c r="T22">
        <v>6.94</v>
      </c>
      <c r="U22" s="156">
        <f t="shared" si="2"/>
        <v>36</v>
      </c>
      <c r="V22" s="154">
        <f t="shared" si="3"/>
        <v>0</v>
      </c>
    </row>
    <row r="23" spans="1:22">
      <c r="A23" t="s">
        <v>65</v>
      </c>
      <c r="B23">
        <f>PPCL!D23</f>
        <v>190</v>
      </c>
      <c r="C23">
        <f>PPCL!E23</f>
        <v>0</v>
      </c>
      <c r="D23">
        <f>PPCL!O23</f>
        <v>36</v>
      </c>
      <c r="E23">
        <f>PPCL!P23</f>
        <v>0</v>
      </c>
      <c r="F23">
        <f t="shared" si="4"/>
        <v>190</v>
      </c>
      <c r="G23">
        <f t="shared" si="5"/>
        <v>36</v>
      </c>
      <c r="H23" s="154"/>
      <c r="I23">
        <f>BRPL_EOD!AI23+BRPL_EOD!AJ23</f>
        <v>10.18</v>
      </c>
      <c r="J23">
        <f>BYPL_EOD!AI23+BYPL_EOD!AJ23</f>
        <v>5.79</v>
      </c>
      <c r="K23">
        <f>MES_EOD!AI23+MES_EOD!AJ23</f>
        <v>2.1800000000000002</v>
      </c>
      <c r="L23">
        <f>NDMC_EOD!AI23+NDMC_EOD!AJ23</f>
        <v>10.91</v>
      </c>
      <c r="M23">
        <f>TPDDL_EOD!AI23+TPDDL_EOD!AJ23</f>
        <v>6.94</v>
      </c>
      <c r="N23">
        <f t="shared" si="0"/>
        <v>36</v>
      </c>
      <c r="O23" s="154">
        <f t="shared" si="1"/>
        <v>0</v>
      </c>
      <c r="P23">
        <v>10.18</v>
      </c>
      <c r="Q23">
        <v>5.79</v>
      </c>
      <c r="R23">
        <v>2.1800000000000002</v>
      </c>
      <c r="S23">
        <v>10.91</v>
      </c>
      <c r="T23">
        <v>6.94</v>
      </c>
      <c r="U23" s="156">
        <f t="shared" si="2"/>
        <v>36</v>
      </c>
      <c r="V23" s="154">
        <f t="shared" si="3"/>
        <v>0</v>
      </c>
    </row>
    <row r="24" spans="1:22">
      <c r="A24" t="s">
        <v>66</v>
      </c>
      <c r="B24">
        <f>PPCL!D24</f>
        <v>190</v>
      </c>
      <c r="C24">
        <f>PPCL!E24</f>
        <v>0</v>
      </c>
      <c r="D24">
        <f>PPCL!O24</f>
        <v>36</v>
      </c>
      <c r="E24">
        <f>PPCL!P24</f>
        <v>0</v>
      </c>
      <c r="F24">
        <f t="shared" si="4"/>
        <v>190</v>
      </c>
      <c r="G24">
        <f t="shared" si="5"/>
        <v>36</v>
      </c>
      <c r="H24" s="154"/>
      <c r="I24">
        <f>BRPL_EOD!AI24+BRPL_EOD!AJ24</f>
        <v>10.18</v>
      </c>
      <c r="J24">
        <f>BYPL_EOD!AI24+BYPL_EOD!AJ24</f>
        <v>5.79</v>
      </c>
      <c r="K24">
        <f>MES_EOD!AI24+MES_EOD!AJ24</f>
        <v>2.1800000000000002</v>
      </c>
      <c r="L24">
        <f>NDMC_EOD!AI24+NDMC_EOD!AJ24</f>
        <v>10.91</v>
      </c>
      <c r="M24">
        <f>TPDDL_EOD!AI24+TPDDL_EOD!AJ24</f>
        <v>6.94</v>
      </c>
      <c r="N24">
        <f t="shared" si="0"/>
        <v>36</v>
      </c>
      <c r="O24" s="154">
        <f t="shared" si="1"/>
        <v>0</v>
      </c>
      <c r="P24">
        <v>10.18</v>
      </c>
      <c r="Q24">
        <v>5.79</v>
      </c>
      <c r="R24">
        <v>2.1800000000000002</v>
      </c>
      <c r="S24">
        <v>10.91</v>
      </c>
      <c r="T24">
        <v>6.94</v>
      </c>
      <c r="U24" s="156">
        <f t="shared" si="2"/>
        <v>36</v>
      </c>
      <c r="V24" s="154">
        <f t="shared" si="3"/>
        <v>0</v>
      </c>
    </row>
    <row r="25" spans="1:22">
      <c r="A25" t="s">
        <v>67</v>
      </c>
      <c r="B25">
        <f>PPCL!D25</f>
        <v>190</v>
      </c>
      <c r="C25">
        <f>PPCL!E25</f>
        <v>0</v>
      </c>
      <c r="D25">
        <f>PPCL!O25</f>
        <v>36</v>
      </c>
      <c r="E25">
        <f>PPCL!P25</f>
        <v>0</v>
      </c>
      <c r="F25">
        <f t="shared" si="4"/>
        <v>190</v>
      </c>
      <c r="G25">
        <f t="shared" si="5"/>
        <v>36</v>
      </c>
      <c r="H25" s="154"/>
      <c r="I25">
        <f>BRPL_EOD!AI25+BRPL_EOD!AJ25</f>
        <v>10.18</v>
      </c>
      <c r="J25">
        <f>BYPL_EOD!AI25+BYPL_EOD!AJ25</f>
        <v>5.79</v>
      </c>
      <c r="K25">
        <f>MES_EOD!AI25+MES_EOD!AJ25</f>
        <v>2.1800000000000002</v>
      </c>
      <c r="L25">
        <f>NDMC_EOD!AI25+NDMC_EOD!AJ25</f>
        <v>10.91</v>
      </c>
      <c r="M25">
        <f>TPDDL_EOD!AI25+TPDDL_EOD!AJ25</f>
        <v>6.94</v>
      </c>
      <c r="N25">
        <f t="shared" si="0"/>
        <v>36</v>
      </c>
      <c r="O25" s="154">
        <f t="shared" si="1"/>
        <v>0</v>
      </c>
      <c r="P25">
        <v>10.18</v>
      </c>
      <c r="Q25">
        <v>5.79</v>
      </c>
      <c r="R25">
        <v>2.1800000000000002</v>
      </c>
      <c r="S25">
        <v>10.91</v>
      </c>
      <c r="T25">
        <v>6.94</v>
      </c>
      <c r="U25" s="156">
        <f t="shared" si="2"/>
        <v>36</v>
      </c>
      <c r="V25" s="154">
        <f t="shared" si="3"/>
        <v>0</v>
      </c>
    </row>
    <row r="26" spans="1:22">
      <c r="A26" t="s">
        <v>68</v>
      </c>
      <c r="B26">
        <f>PPCL!D26</f>
        <v>190</v>
      </c>
      <c r="C26">
        <f>PPCL!E26</f>
        <v>0</v>
      </c>
      <c r="D26">
        <f>PPCL!O26</f>
        <v>36</v>
      </c>
      <c r="E26">
        <f>PPCL!P26</f>
        <v>0</v>
      </c>
      <c r="F26">
        <f t="shared" si="4"/>
        <v>190</v>
      </c>
      <c r="G26">
        <f t="shared" si="5"/>
        <v>36</v>
      </c>
      <c r="H26" s="154"/>
      <c r="I26">
        <f>BRPL_EOD!AI26+BRPL_EOD!AJ26</f>
        <v>10.18</v>
      </c>
      <c r="J26">
        <f>BYPL_EOD!AI26+BYPL_EOD!AJ26</f>
        <v>5.79</v>
      </c>
      <c r="K26">
        <f>MES_EOD!AI26+MES_EOD!AJ26</f>
        <v>2.1800000000000002</v>
      </c>
      <c r="L26">
        <f>NDMC_EOD!AI26+NDMC_EOD!AJ26</f>
        <v>10.91</v>
      </c>
      <c r="M26">
        <f>TPDDL_EOD!AI26+TPDDL_EOD!AJ26</f>
        <v>6.94</v>
      </c>
      <c r="N26">
        <f t="shared" si="0"/>
        <v>36</v>
      </c>
      <c r="O26" s="154">
        <f t="shared" si="1"/>
        <v>0</v>
      </c>
      <c r="P26">
        <v>10.18</v>
      </c>
      <c r="Q26">
        <v>5.79</v>
      </c>
      <c r="R26">
        <v>2.1800000000000002</v>
      </c>
      <c r="S26">
        <v>10.91</v>
      </c>
      <c r="T26">
        <v>6.94</v>
      </c>
      <c r="U26" s="156">
        <f t="shared" si="2"/>
        <v>36</v>
      </c>
      <c r="V26" s="154">
        <f t="shared" si="3"/>
        <v>0</v>
      </c>
    </row>
    <row r="27" spans="1:22">
      <c r="A27" t="s">
        <v>69</v>
      </c>
      <c r="B27">
        <f>PPCL!D27</f>
        <v>190</v>
      </c>
      <c r="C27">
        <f>PPCL!E27</f>
        <v>0</v>
      </c>
      <c r="D27">
        <f>PPCL!O27</f>
        <v>36</v>
      </c>
      <c r="E27">
        <f>PPCL!P27</f>
        <v>0</v>
      </c>
      <c r="F27">
        <f t="shared" si="4"/>
        <v>190</v>
      </c>
      <c r="G27">
        <f t="shared" si="5"/>
        <v>36</v>
      </c>
      <c r="H27" s="154"/>
      <c r="I27">
        <f>BRPL_EOD!AI27+BRPL_EOD!AJ27</f>
        <v>10.18</v>
      </c>
      <c r="J27">
        <f>BYPL_EOD!AI27+BYPL_EOD!AJ27</f>
        <v>5.79</v>
      </c>
      <c r="K27">
        <f>MES_EOD!AI27+MES_EOD!AJ27</f>
        <v>2.1800000000000002</v>
      </c>
      <c r="L27">
        <f>NDMC_EOD!AI27+NDMC_EOD!AJ27</f>
        <v>10.91</v>
      </c>
      <c r="M27">
        <f>TPDDL_EOD!AI27+TPDDL_EOD!AJ27</f>
        <v>6.94</v>
      </c>
      <c r="N27">
        <f t="shared" si="0"/>
        <v>36</v>
      </c>
      <c r="O27" s="154">
        <f t="shared" si="1"/>
        <v>0</v>
      </c>
      <c r="P27">
        <v>10.18</v>
      </c>
      <c r="Q27">
        <v>5.79</v>
      </c>
      <c r="R27">
        <v>2.1800000000000002</v>
      </c>
      <c r="S27">
        <v>10.91</v>
      </c>
      <c r="T27">
        <v>6.94</v>
      </c>
      <c r="U27" s="156">
        <f t="shared" si="2"/>
        <v>36</v>
      </c>
      <c r="V27" s="154">
        <f t="shared" si="3"/>
        <v>0</v>
      </c>
    </row>
    <row r="28" spans="1:22">
      <c r="A28" t="s">
        <v>70</v>
      </c>
      <c r="B28">
        <f>PPCL!D28</f>
        <v>190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190</v>
      </c>
      <c r="G28">
        <f t="shared" si="5"/>
        <v>36</v>
      </c>
      <c r="H28" s="154"/>
      <c r="I28">
        <f>BRPL_EOD!AI28+BRPL_EOD!AJ28</f>
        <v>10.18</v>
      </c>
      <c r="J28">
        <f>BYPL_EOD!AI28+BYPL_EOD!AJ28</f>
        <v>5.79</v>
      </c>
      <c r="K28">
        <f>MES_EOD!AI28+MES_EOD!AJ28</f>
        <v>2.1800000000000002</v>
      </c>
      <c r="L28">
        <f>NDMC_EOD!AI28+NDMC_EOD!AJ28</f>
        <v>10.91</v>
      </c>
      <c r="M28">
        <f>TPDDL_EOD!AI28+TPDDL_EOD!AJ28</f>
        <v>6.94</v>
      </c>
      <c r="N28">
        <f t="shared" si="0"/>
        <v>36</v>
      </c>
      <c r="O28" s="154">
        <f t="shared" si="1"/>
        <v>0</v>
      </c>
      <c r="P28">
        <v>10.18</v>
      </c>
      <c r="Q28">
        <v>5.79</v>
      </c>
      <c r="R28">
        <v>2.1800000000000002</v>
      </c>
      <c r="S28">
        <v>10.91</v>
      </c>
      <c r="T28">
        <v>6.94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190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190</v>
      </c>
      <c r="G29">
        <f t="shared" si="5"/>
        <v>36</v>
      </c>
      <c r="H29" s="154"/>
      <c r="I29">
        <f>BRPL_EOD!AI29+BRPL_EOD!AJ29</f>
        <v>6.86</v>
      </c>
      <c r="J29">
        <f>BYPL_EOD!AI29+BYPL_EOD!AJ29</f>
        <v>25.71</v>
      </c>
      <c r="K29">
        <f>MES_EOD!AI29+MES_EOD!AJ29</f>
        <v>0</v>
      </c>
      <c r="L29">
        <f>NDMC_EOD!AI29+NDMC_EOD!AJ29</f>
        <v>0</v>
      </c>
      <c r="M29">
        <f>TPDDL_EOD!AI29+TPDDL_EOD!AJ29</f>
        <v>3.43</v>
      </c>
      <c r="N29">
        <f t="shared" si="0"/>
        <v>36</v>
      </c>
      <c r="O29" s="154">
        <f t="shared" si="1"/>
        <v>0</v>
      </c>
      <c r="P29">
        <v>6.86</v>
      </c>
      <c r="Q29">
        <v>25.71</v>
      </c>
      <c r="R29">
        <v>0</v>
      </c>
      <c r="S29">
        <v>0</v>
      </c>
      <c r="T29">
        <v>3.43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190</v>
      </c>
      <c r="C30">
        <f>PPCL!E30</f>
        <v>0</v>
      </c>
      <c r="D30">
        <f>PPCL!O30</f>
        <v>36</v>
      </c>
      <c r="E30">
        <f>PPCL!P30</f>
        <v>0</v>
      </c>
      <c r="F30">
        <f t="shared" si="4"/>
        <v>190</v>
      </c>
      <c r="G30">
        <f t="shared" si="5"/>
        <v>36</v>
      </c>
      <c r="H30" s="154"/>
      <c r="I30">
        <f>BRPL_EOD!AI30+BRPL_EOD!AJ30</f>
        <v>6.86</v>
      </c>
      <c r="J30">
        <f>BYPL_EOD!AI30+BYPL_EOD!AJ30</f>
        <v>25.71</v>
      </c>
      <c r="K30">
        <f>MES_EOD!AI30+MES_EOD!AJ30</f>
        <v>0</v>
      </c>
      <c r="L30">
        <f>NDMC_EOD!AI30+NDMC_EOD!AJ30</f>
        <v>0</v>
      </c>
      <c r="M30">
        <f>TPDDL_EOD!AI30+TPDDL_EOD!AJ30</f>
        <v>3.43</v>
      </c>
      <c r="N30">
        <f t="shared" si="0"/>
        <v>36</v>
      </c>
      <c r="O30" s="154">
        <f t="shared" si="1"/>
        <v>0</v>
      </c>
      <c r="P30">
        <v>6.86</v>
      </c>
      <c r="Q30">
        <v>25.71</v>
      </c>
      <c r="R30">
        <v>0</v>
      </c>
      <c r="S30">
        <v>0</v>
      </c>
      <c r="T30">
        <v>3.43</v>
      </c>
      <c r="U30" s="156">
        <f t="shared" si="2"/>
        <v>36</v>
      </c>
      <c r="V30" s="154">
        <f t="shared" si="3"/>
        <v>0</v>
      </c>
    </row>
    <row r="31" spans="1:22">
      <c r="A31" t="s">
        <v>73</v>
      </c>
      <c r="B31">
        <f>PPCL!D31</f>
        <v>190</v>
      </c>
      <c r="C31">
        <f>PPCL!E31</f>
        <v>0</v>
      </c>
      <c r="D31">
        <f>PPCL!O31</f>
        <v>36</v>
      </c>
      <c r="E31">
        <f>PPCL!P31</f>
        <v>0</v>
      </c>
      <c r="F31">
        <f t="shared" si="4"/>
        <v>190</v>
      </c>
      <c r="G31">
        <f t="shared" si="5"/>
        <v>36</v>
      </c>
      <c r="H31" s="154"/>
      <c r="I31">
        <f>BRPL_EOD!AI31+BRPL_EOD!AJ31</f>
        <v>10.18</v>
      </c>
      <c r="J31">
        <f>BYPL_EOD!AI31+BYPL_EOD!AJ31</f>
        <v>5.79</v>
      </c>
      <c r="K31">
        <f>MES_EOD!AI31+MES_EOD!AJ31</f>
        <v>2.1800000000000002</v>
      </c>
      <c r="L31">
        <f>NDMC_EOD!AI31+NDMC_EOD!AJ31</f>
        <v>10.91</v>
      </c>
      <c r="M31">
        <f>TPDDL_EOD!AI31+TPDDL_EOD!AJ31</f>
        <v>6.94</v>
      </c>
      <c r="N31">
        <f t="shared" si="0"/>
        <v>36</v>
      </c>
      <c r="O31" s="154">
        <f t="shared" si="1"/>
        <v>0</v>
      </c>
      <c r="P31">
        <v>10.18</v>
      </c>
      <c r="Q31">
        <v>5.79</v>
      </c>
      <c r="R31">
        <v>2.1800000000000002</v>
      </c>
      <c r="S31">
        <v>10.91</v>
      </c>
      <c r="T31">
        <v>6.94</v>
      </c>
      <c r="U31" s="156">
        <f t="shared" si="2"/>
        <v>36</v>
      </c>
      <c r="V31" s="154">
        <f t="shared" si="3"/>
        <v>0</v>
      </c>
    </row>
    <row r="32" spans="1:22">
      <c r="A32" t="s">
        <v>74</v>
      </c>
      <c r="B32">
        <f>PPCL!D32</f>
        <v>190</v>
      </c>
      <c r="C32">
        <f>PPCL!E32</f>
        <v>0</v>
      </c>
      <c r="D32">
        <f>PPCL!O32</f>
        <v>36</v>
      </c>
      <c r="E32">
        <f>PPCL!P32</f>
        <v>0</v>
      </c>
      <c r="F32">
        <f t="shared" si="4"/>
        <v>190</v>
      </c>
      <c r="G32">
        <f t="shared" si="5"/>
        <v>36</v>
      </c>
      <c r="H32" s="154"/>
      <c r="I32">
        <f>BRPL_EOD!AI32+BRPL_EOD!AJ32</f>
        <v>10.18</v>
      </c>
      <c r="J32">
        <f>BYPL_EOD!AI32+BYPL_EOD!AJ32</f>
        <v>5.79</v>
      </c>
      <c r="K32">
        <f>MES_EOD!AI32+MES_EOD!AJ32</f>
        <v>2.1800000000000002</v>
      </c>
      <c r="L32">
        <f>NDMC_EOD!AI32+NDMC_EOD!AJ32</f>
        <v>10.91</v>
      </c>
      <c r="M32">
        <f>TPDDL_EOD!AI32+TPDDL_EOD!AJ32</f>
        <v>6.94</v>
      </c>
      <c r="N32">
        <f t="shared" si="0"/>
        <v>36</v>
      </c>
      <c r="O32" s="154">
        <f t="shared" si="1"/>
        <v>0</v>
      </c>
      <c r="P32">
        <v>10.18</v>
      </c>
      <c r="Q32">
        <v>5.79</v>
      </c>
      <c r="R32">
        <v>2.1800000000000002</v>
      </c>
      <c r="S32">
        <v>10.91</v>
      </c>
      <c r="T32">
        <v>6.94</v>
      </c>
      <c r="U32" s="156">
        <f t="shared" si="2"/>
        <v>36</v>
      </c>
      <c r="V32" s="154">
        <f t="shared" si="3"/>
        <v>0</v>
      </c>
    </row>
    <row r="33" spans="1:22">
      <c r="A33" t="s">
        <v>75</v>
      </c>
      <c r="B33">
        <f>PPCL!D33</f>
        <v>190</v>
      </c>
      <c r="C33">
        <f>PPCL!E33</f>
        <v>0</v>
      </c>
      <c r="D33">
        <f>PPCL!O33</f>
        <v>36</v>
      </c>
      <c r="E33">
        <f>PPCL!P33</f>
        <v>0</v>
      </c>
      <c r="F33">
        <f t="shared" si="4"/>
        <v>190</v>
      </c>
      <c r="G33">
        <f t="shared" si="5"/>
        <v>36</v>
      </c>
      <c r="H33" s="154"/>
      <c r="I33">
        <f>BRPL_EOD!AI33+BRPL_EOD!AJ33</f>
        <v>10.18</v>
      </c>
      <c r="J33">
        <f>BYPL_EOD!AI33+BYPL_EOD!AJ33</f>
        <v>5.79</v>
      </c>
      <c r="K33">
        <f>MES_EOD!AI33+MES_EOD!AJ33</f>
        <v>2.1800000000000002</v>
      </c>
      <c r="L33">
        <f>NDMC_EOD!AI33+NDMC_EOD!AJ33</f>
        <v>10.91</v>
      </c>
      <c r="M33">
        <f>TPDDL_EOD!AI33+TPDDL_EOD!AJ33</f>
        <v>6.94</v>
      </c>
      <c r="N33">
        <f t="shared" si="0"/>
        <v>36</v>
      </c>
      <c r="O33" s="154">
        <f t="shared" si="1"/>
        <v>0</v>
      </c>
      <c r="P33">
        <v>10.18</v>
      </c>
      <c r="Q33">
        <v>5.79</v>
      </c>
      <c r="R33">
        <v>2.1800000000000002</v>
      </c>
      <c r="S33">
        <v>10.91</v>
      </c>
      <c r="T33">
        <v>6.94</v>
      </c>
      <c r="U33" s="156">
        <f t="shared" si="2"/>
        <v>36</v>
      </c>
      <c r="V33" s="154">
        <f t="shared" si="3"/>
        <v>0</v>
      </c>
    </row>
    <row r="34" spans="1:22">
      <c r="A34" t="s">
        <v>76</v>
      </c>
      <c r="B34">
        <f>PPCL!D34</f>
        <v>190</v>
      </c>
      <c r="C34">
        <f>PPCL!E34</f>
        <v>0</v>
      </c>
      <c r="D34">
        <f>PPCL!O34</f>
        <v>36</v>
      </c>
      <c r="E34">
        <f>PPCL!P34</f>
        <v>0</v>
      </c>
      <c r="F34">
        <f t="shared" si="4"/>
        <v>190</v>
      </c>
      <c r="G34">
        <f t="shared" si="5"/>
        <v>36</v>
      </c>
      <c r="H34" s="154"/>
      <c r="I34">
        <f>BRPL_EOD!AI34+BRPL_EOD!AJ34</f>
        <v>10.18</v>
      </c>
      <c r="J34">
        <f>BYPL_EOD!AI34+BYPL_EOD!AJ34</f>
        <v>5.79</v>
      </c>
      <c r="K34">
        <f>MES_EOD!AI34+MES_EOD!AJ34</f>
        <v>2.1800000000000002</v>
      </c>
      <c r="L34">
        <f>NDMC_EOD!AI34+NDMC_EOD!AJ34</f>
        <v>10.91</v>
      </c>
      <c r="M34">
        <f>TPDDL_EOD!AI34+TPDDL_EOD!AJ34</f>
        <v>6.94</v>
      </c>
      <c r="N34">
        <f t="shared" si="0"/>
        <v>36</v>
      </c>
      <c r="O34" s="154">
        <f t="shared" si="1"/>
        <v>0</v>
      </c>
      <c r="P34">
        <v>10.18</v>
      </c>
      <c r="Q34">
        <v>5.79</v>
      </c>
      <c r="R34">
        <v>2.1800000000000002</v>
      </c>
      <c r="S34">
        <v>10.91</v>
      </c>
      <c r="T34">
        <v>6.94</v>
      </c>
      <c r="U34" s="156">
        <f t="shared" si="2"/>
        <v>36</v>
      </c>
      <c r="V34" s="154">
        <f t="shared" si="3"/>
        <v>0</v>
      </c>
    </row>
    <row r="35" spans="1:22">
      <c r="A35" t="s">
        <v>77</v>
      </c>
      <c r="B35">
        <f>PPCL!D35</f>
        <v>190</v>
      </c>
      <c r="C35">
        <f>PPCL!E35</f>
        <v>0</v>
      </c>
      <c r="D35">
        <f>PPCL!O35</f>
        <v>36</v>
      </c>
      <c r="E35">
        <f>PPCL!P35</f>
        <v>0</v>
      </c>
      <c r="F35">
        <f t="shared" si="4"/>
        <v>190</v>
      </c>
      <c r="G35">
        <f t="shared" si="5"/>
        <v>36</v>
      </c>
      <c r="H35" s="154"/>
      <c r="I35">
        <f>BRPL_EOD!AI35+BRPL_EOD!AJ35</f>
        <v>10.18</v>
      </c>
      <c r="J35">
        <f>BYPL_EOD!AI35+BYPL_EOD!AJ35</f>
        <v>5.79</v>
      </c>
      <c r="K35">
        <f>MES_EOD!AI35+MES_EOD!AJ35</f>
        <v>2.1800000000000002</v>
      </c>
      <c r="L35">
        <f>NDMC_EOD!AI35+NDMC_EOD!AJ35</f>
        <v>10.91</v>
      </c>
      <c r="M35">
        <f>TPDDL_EOD!AI35+TPDDL_EOD!AJ35</f>
        <v>6.94</v>
      </c>
      <c r="N35">
        <f t="shared" si="0"/>
        <v>36</v>
      </c>
      <c r="O35" s="154">
        <f t="shared" si="1"/>
        <v>0</v>
      </c>
      <c r="P35">
        <v>10.18</v>
      </c>
      <c r="Q35">
        <v>5.79</v>
      </c>
      <c r="R35">
        <v>2.1800000000000002</v>
      </c>
      <c r="S35">
        <v>10.91</v>
      </c>
      <c r="T35">
        <v>6.94</v>
      </c>
      <c r="U35" s="156">
        <f t="shared" si="2"/>
        <v>36</v>
      </c>
      <c r="V35" s="154">
        <f t="shared" si="3"/>
        <v>0</v>
      </c>
    </row>
    <row r="36" spans="1:22">
      <c r="A36" t="s">
        <v>78</v>
      </c>
      <c r="B36">
        <f>PPCL!D36</f>
        <v>190</v>
      </c>
      <c r="C36">
        <f>PPCL!E36</f>
        <v>0</v>
      </c>
      <c r="D36">
        <f>PPCL!O36</f>
        <v>36</v>
      </c>
      <c r="E36">
        <f>PPCL!P36</f>
        <v>0</v>
      </c>
      <c r="F36">
        <f t="shared" si="4"/>
        <v>190</v>
      </c>
      <c r="G36">
        <f t="shared" si="5"/>
        <v>36</v>
      </c>
      <c r="H36" s="154"/>
      <c r="I36">
        <f>BRPL_EOD!AI36+BRPL_EOD!AJ36</f>
        <v>10.18</v>
      </c>
      <c r="J36">
        <f>BYPL_EOD!AI36+BYPL_EOD!AJ36</f>
        <v>5.79</v>
      </c>
      <c r="K36">
        <f>MES_EOD!AI36+MES_EOD!AJ36</f>
        <v>2.1800000000000002</v>
      </c>
      <c r="L36">
        <f>NDMC_EOD!AI36+NDMC_EOD!AJ36</f>
        <v>10.91</v>
      </c>
      <c r="M36">
        <f>TPDDL_EOD!AI36+TPDDL_EOD!AJ36</f>
        <v>6.94</v>
      </c>
      <c r="N36">
        <f t="shared" si="0"/>
        <v>36</v>
      </c>
      <c r="O36" s="154">
        <f t="shared" si="1"/>
        <v>0</v>
      </c>
      <c r="P36">
        <v>10.18</v>
      </c>
      <c r="Q36">
        <v>5.79</v>
      </c>
      <c r="R36">
        <v>2.1800000000000002</v>
      </c>
      <c r="S36">
        <v>10.91</v>
      </c>
      <c r="T36">
        <v>6.94</v>
      </c>
      <c r="U36" s="156">
        <f t="shared" si="2"/>
        <v>36</v>
      </c>
      <c r="V36" s="154">
        <f t="shared" si="3"/>
        <v>0</v>
      </c>
    </row>
    <row r="37" spans="1:22">
      <c r="A37" t="s">
        <v>79</v>
      </c>
      <c r="B37">
        <f>PPCL!D37</f>
        <v>190</v>
      </c>
      <c r="C37">
        <f>PPCL!E37</f>
        <v>0</v>
      </c>
      <c r="D37">
        <f>PPCL!O37</f>
        <v>36</v>
      </c>
      <c r="E37">
        <f>PPCL!P37</f>
        <v>0</v>
      </c>
      <c r="F37">
        <f t="shared" si="4"/>
        <v>190</v>
      </c>
      <c r="G37">
        <f t="shared" si="5"/>
        <v>36</v>
      </c>
      <c r="H37" s="154"/>
      <c r="I37">
        <f>BRPL_EOD!AI37+BRPL_EOD!AJ37</f>
        <v>10.18</v>
      </c>
      <c r="J37">
        <f>BYPL_EOD!AI37+BYPL_EOD!AJ37</f>
        <v>5.79</v>
      </c>
      <c r="K37">
        <f>MES_EOD!AI37+MES_EOD!AJ37</f>
        <v>2.1800000000000002</v>
      </c>
      <c r="L37">
        <f>NDMC_EOD!AI37+NDMC_EOD!AJ37</f>
        <v>10.91</v>
      </c>
      <c r="M37">
        <f>TPDDL_EOD!AI37+TPDDL_EOD!AJ37</f>
        <v>6.94</v>
      </c>
      <c r="N37">
        <f t="shared" si="0"/>
        <v>36</v>
      </c>
      <c r="O37" s="154">
        <f t="shared" si="1"/>
        <v>0</v>
      </c>
      <c r="P37">
        <v>10.18</v>
      </c>
      <c r="Q37">
        <v>5.79</v>
      </c>
      <c r="R37">
        <v>2.1800000000000002</v>
      </c>
      <c r="S37">
        <v>10.91</v>
      </c>
      <c r="T37">
        <v>6.94</v>
      </c>
      <c r="U37" s="156">
        <f t="shared" si="2"/>
        <v>36</v>
      </c>
      <c r="V37" s="154">
        <f t="shared" si="3"/>
        <v>0</v>
      </c>
    </row>
    <row r="38" spans="1:22">
      <c r="A38" t="s">
        <v>80</v>
      </c>
      <c r="B38">
        <f>PPCL!D38</f>
        <v>190</v>
      </c>
      <c r="C38">
        <f>PPCL!E38</f>
        <v>0</v>
      </c>
      <c r="D38">
        <f>PPCL!O38</f>
        <v>36</v>
      </c>
      <c r="E38">
        <f>PPCL!P38</f>
        <v>0</v>
      </c>
      <c r="F38">
        <f t="shared" si="4"/>
        <v>190</v>
      </c>
      <c r="G38">
        <f t="shared" si="5"/>
        <v>36</v>
      </c>
      <c r="H38" s="154"/>
      <c r="I38">
        <f>BRPL_EOD!AI38+BRPL_EOD!AJ38</f>
        <v>10.18</v>
      </c>
      <c r="J38">
        <f>BYPL_EOD!AI38+BYPL_EOD!AJ38</f>
        <v>5.79</v>
      </c>
      <c r="K38">
        <f>MES_EOD!AI38+MES_EOD!AJ38</f>
        <v>2.1800000000000002</v>
      </c>
      <c r="L38">
        <f>NDMC_EOD!AI38+NDMC_EOD!AJ38</f>
        <v>10.91</v>
      </c>
      <c r="M38">
        <f>TPDDL_EOD!AI38+TPDDL_EOD!AJ38</f>
        <v>6.94</v>
      </c>
      <c r="N38">
        <f t="shared" si="0"/>
        <v>36</v>
      </c>
      <c r="O38" s="154">
        <f t="shared" si="1"/>
        <v>0</v>
      </c>
      <c r="P38">
        <v>10.18</v>
      </c>
      <c r="Q38">
        <v>5.79</v>
      </c>
      <c r="R38">
        <v>2.1800000000000002</v>
      </c>
      <c r="S38">
        <v>10.91</v>
      </c>
      <c r="T38">
        <v>6.94</v>
      </c>
      <c r="U38" s="156">
        <f t="shared" si="2"/>
        <v>36</v>
      </c>
      <c r="V38" s="154">
        <f t="shared" si="3"/>
        <v>0</v>
      </c>
    </row>
    <row r="39" spans="1:22">
      <c r="A39" t="s">
        <v>81</v>
      </c>
      <c r="B39">
        <f>PPCL!D39</f>
        <v>190</v>
      </c>
      <c r="C39">
        <f>PPCL!E39</f>
        <v>0</v>
      </c>
      <c r="D39">
        <f>PPCL!O39</f>
        <v>36</v>
      </c>
      <c r="E39">
        <f>PPCL!P39</f>
        <v>0</v>
      </c>
      <c r="F39">
        <f t="shared" si="4"/>
        <v>190</v>
      </c>
      <c r="G39">
        <f t="shared" si="5"/>
        <v>36</v>
      </c>
      <c r="H39" s="154"/>
      <c r="I39">
        <f>BRPL_EOD!AI39+BRPL_EOD!AJ39</f>
        <v>10.18</v>
      </c>
      <c r="J39">
        <f>BYPL_EOD!AI39+BYPL_EOD!AJ39</f>
        <v>5.79</v>
      </c>
      <c r="K39">
        <f>MES_EOD!AI39+MES_EOD!AJ39</f>
        <v>2.1800000000000002</v>
      </c>
      <c r="L39">
        <f>NDMC_EOD!AI39+NDMC_EOD!AJ39</f>
        <v>10.91</v>
      </c>
      <c r="M39">
        <f>TPDDL_EOD!AI39+TPDDL_EOD!AJ39</f>
        <v>6.94</v>
      </c>
      <c r="N39">
        <f t="shared" si="0"/>
        <v>36</v>
      </c>
      <c r="O39" s="154">
        <f t="shared" si="1"/>
        <v>0</v>
      </c>
      <c r="P39">
        <v>10.18</v>
      </c>
      <c r="Q39">
        <v>5.79</v>
      </c>
      <c r="R39">
        <v>2.1800000000000002</v>
      </c>
      <c r="S39">
        <v>10.91</v>
      </c>
      <c r="T39">
        <v>6.94</v>
      </c>
      <c r="U39" s="156">
        <f t="shared" si="2"/>
        <v>36</v>
      </c>
      <c r="V39" s="154">
        <f t="shared" si="3"/>
        <v>0</v>
      </c>
    </row>
    <row r="40" spans="1:22">
      <c r="A40" t="s">
        <v>82</v>
      </c>
      <c r="B40">
        <f>PPCL!D40</f>
        <v>190</v>
      </c>
      <c r="C40">
        <f>PPCL!E40</f>
        <v>0</v>
      </c>
      <c r="D40">
        <f>PPCL!O40</f>
        <v>36</v>
      </c>
      <c r="E40">
        <f>PPCL!P40</f>
        <v>0</v>
      </c>
      <c r="F40">
        <f t="shared" si="4"/>
        <v>190</v>
      </c>
      <c r="G40">
        <f t="shared" si="5"/>
        <v>36</v>
      </c>
      <c r="H40" s="154"/>
      <c r="I40">
        <f>BRPL_EOD!AI40+BRPL_EOD!AJ40</f>
        <v>10.18</v>
      </c>
      <c r="J40">
        <f>BYPL_EOD!AI40+BYPL_EOD!AJ40</f>
        <v>5.79</v>
      </c>
      <c r="K40">
        <f>MES_EOD!AI40+MES_EOD!AJ40</f>
        <v>2.1800000000000002</v>
      </c>
      <c r="L40">
        <f>NDMC_EOD!AI40+NDMC_EOD!AJ40</f>
        <v>10.91</v>
      </c>
      <c r="M40">
        <f>TPDDL_EOD!AI40+TPDDL_EOD!AJ40</f>
        <v>6.94</v>
      </c>
      <c r="N40">
        <f t="shared" si="0"/>
        <v>36</v>
      </c>
      <c r="O40" s="154">
        <f t="shared" si="1"/>
        <v>0</v>
      </c>
      <c r="P40">
        <v>10.18</v>
      </c>
      <c r="Q40">
        <v>5.79</v>
      </c>
      <c r="R40">
        <v>2.1800000000000002</v>
      </c>
      <c r="S40">
        <v>10.91</v>
      </c>
      <c r="T40">
        <v>6.94</v>
      </c>
      <c r="U40" s="156">
        <f t="shared" si="2"/>
        <v>36</v>
      </c>
      <c r="V40" s="154">
        <f t="shared" si="3"/>
        <v>0</v>
      </c>
    </row>
    <row r="41" spans="1:22">
      <c r="A41" t="s">
        <v>83</v>
      </c>
      <c r="B41">
        <f>PPCL!D41</f>
        <v>190</v>
      </c>
      <c r="C41">
        <f>PPCL!E41</f>
        <v>0</v>
      </c>
      <c r="D41">
        <f>PPCL!O41</f>
        <v>36</v>
      </c>
      <c r="E41">
        <f>PPCL!P41</f>
        <v>0</v>
      </c>
      <c r="F41">
        <f t="shared" si="4"/>
        <v>190</v>
      </c>
      <c r="G41">
        <f t="shared" si="5"/>
        <v>36</v>
      </c>
      <c r="H41" s="154"/>
      <c r="I41">
        <f>BRPL_EOD!AI41+BRPL_EOD!AJ41</f>
        <v>10.18</v>
      </c>
      <c r="J41">
        <f>BYPL_EOD!AI41+BYPL_EOD!AJ41</f>
        <v>5.79</v>
      </c>
      <c r="K41">
        <f>MES_EOD!AI41+MES_EOD!AJ41</f>
        <v>2.1800000000000002</v>
      </c>
      <c r="L41">
        <f>NDMC_EOD!AI41+NDMC_EOD!AJ41</f>
        <v>10.91</v>
      </c>
      <c r="M41">
        <f>TPDDL_EOD!AI41+TPDDL_EOD!AJ41</f>
        <v>6.94</v>
      </c>
      <c r="N41">
        <f t="shared" si="0"/>
        <v>36</v>
      </c>
      <c r="O41" s="154">
        <f t="shared" si="1"/>
        <v>0</v>
      </c>
      <c r="P41">
        <v>10.18</v>
      </c>
      <c r="Q41">
        <v>5.79</v>
      </c>
      <c r="R41">
        <v>2.1800000000000002</v>
      </c>
      <c r="S41">
        <v>10.91</v>
      </c>
      <c r="T41">
        <v>6.94</v>
      </c>
      <c r="U41" s="156">
        <f t="shared" si="2"/>
        <v>36</v>
      </c>
      <c r="V41" s="154">
        <f t="shared" si="3"/>
        <v>0</v>
      </c>
    </row>
    <row r="42" spans="1:22">
      <c r="A42" t="s">
        <v>84</v>
      </c>
      <c r="B42">
        <f>PPCL!D42</f>
        <v>190</v>
      </c>
      <c r="C42">
        <f>PPCL!E42</f>
        <v>0</v>
      </c>
      <c r="D42">
        <f>PPCL!O42</f>
        <v>36</v>
      </c>
      <c r="E42">
        <f>PPCL!P42</f>
        <v>0</v>
      </c>
      <c r="F42">
        <f t="shared" si="4"/>
        <v>190</v>
      </c>
      <c r="G42">
        <f t="shared" si="5"/>
        <v>36</v>
      </c>
      <c r="H42" s="154"/>
      <c r="I42">
        <f>BRPL_EOD!AI42+BRPL_EOD!AJ42</f>
        <v>10.18</v>
      </c>
      <c r="J42">
        <f>BYPL_EOD!AI42+BYPL_EOD!AJ42</f>
        <v>5.79</v>
      </c>
      <c r="K42">
        <f>MES_EOD!AI42+MES_EOD!AJ42</f>
        <v>2.1800000000000002</v>
      </c>
      <c r="L42">
        <f>NDMC_EOD!AI42+NDMC_EOD!AJ42</f>
        <v>10.91</v>
      </c>
      <c r="M42">
        <f>TPDDL_EOD!AI42+TPDDL_EOD!AJ42</f>
        <v>6.94</v>
      </c>
      <c r="N42">
        <f t="shared" si="0"/>
        <v>36</v>
      </c>
      <c r="O42" s="154">
        <f t="shared" si="1"/>
        <v>0</v>
      </c>
      <c r="P42">
        <v>10.18</v>
      </c>
      <c r="Q42">
        <v>5.79</v>
      </c>
      <c r="R42">
        <v>2.1800000000000002</v>
      </c>
      <c r="S42">
        <v>10.91</v>
      </c>
      <c r="T42">
        <v>6.94</v>
      </c>
      <c r="U42" s="156">
        <f t="shared" si="2"/>
        <v>36</v>
      </c>
      <c r="V42" s="154">
        <f t="shared" si="3"/>
        <v>0</v>
      </c>
    </row>
    <row r="43" spans="1:22">
      <c r="A43" t="s">
        <v>85</v>
      </c>
      <c r="B43">
        <f>PPCL!D43</f>
        <v>183</v>
      </c>
      <c r="C43">
        <f>PPCL!E43</f>
        <v>0</v>
      </c>
      <c r="D43">
        <f>PPCL!O43</f>
        <v>36</v>
      </c>
      <c r="E43">
        <f>PPCL!P43</f>
        <v>0</v>
      </c>
      <c r="F43">
        <f t="shared" si="4"/>
        <v>183</v>
      </c>
      <c r="G43">
        <f t="shared" si="5"/>
        <v>36</v>
      </c>
      <c r="H43" s="154"/>
      <c r="I43">
        <f>BRPL_EOD!AI43+BRPL_EOD!AJ43</f>
        <v>10.18</v>
      </c>
      <c r="J43">
        <f>BYPL_EOD!AI43+BYPL_EOD!AJ43</f>
        <v>5.79</v>
      </c>
      <c r="K43">
        <f>MES_EOD!AI43+MES_EOD!AJ43</f>
        <v>2.1800000000000002</v>
      </c>
      <c r="L43">
        <f>NDMC_EOD!AI43+NDMC_EOD!AJ43</f>
        <v>10.91</v>
      </c>
      <c r="M43">
        <f>TPDDL_EOD!AI43+TPDDL_EOD!AJ43</f>
        <v>6.94</v>
      </c>
      <c r="N43">
        <f t="shared" si="0"/>
        <v>36</v>
      </c>
      <c r="O43" s="154">
        <f t="shared" si="1"/>
        <v>0</v>
      </c>
      <c r="P43">
        <v>10.18</v>
      </c>
      <c r="Q43">
        <v>5.79</v>
      </c>
      <c r="R43">
        <v>2.1800000000000002</v>
      </c>
      <c r="S43">
        <v>10.91</v>
      </c>
      <c r="T43">
        <v>6.94</v>
      </c>
      <c r="U43" s="156">
        <f t="shared" si="2"/>
        <v>36</v>
      </c>
      <c r="V43" s="154">
        <f t="shared" si="3"/>
        <v>0</v>
      </c>
    </row>
    <row r="44" spans="1:22">
      <c r="A44" t="s">
        <v>86</v>
      </c>
      <c r="B44">
        <f>PPCL!D44</f>
        <v>183</v>
      </c>
      <c r="C44">
        <f>PPCL!E44</f>
        <v>0</v>
      </c>
      <c r="D44">
        <f>PPCL!O44</f>
        <v>36</v>
      </c>
      <c r="E44">
        <f>PPCL!P44</f>
        <v>0</v>
      </c>
      <c r="F44">
        <f t="shared" si="4"/>
        <v>183</v>
      </c>
      <c r="G44">
        <f t="shared" si="5"/>
        <v>36</v>
      </c>
      <c r="H44" s="154"/>
      <c r="I44">
        <f>BRPL_EOD!AI44+BRPL_EOD!AJ44</f>
        <v>10.18</v>
      </c>
      <c r="J44">
        <f>BYPL_EOD!AI44+BYPL_EOD!AJ44</f>
        <v>5.79</v>
      </c>
      <c r="K44">
        <f>MES_EOD!AI44+MES_EOD!AJ44</f>
        <v>2.1800000000000002</v>
      </c>
      <c r="L44">
        <f>NDMC_EOD!AI44+NDMC_EOD!AJ44</f>
        <v>10.91</v>
      </c>
      <c r="M44">
        <f>TPDDL_EOD!AI44+TPDDL_EOD!AJ44</f>
        <v>6.94</v>
      </c>
      <c r="N44">
        <f t="shared" si="0"/>
        <v>36</v>
      </c>
      <c r="O44" s="154">
        <f t="shared" si="1"/>
        <v>0</v>
      </c>
      <c r="P44">
        <v>10.18</v>
      </c>
      <c r="Q44">
        <v>5.79</v>
      </c>
      <c r="R44">
        <v>2.1800000000000002</v>
      </c>
      <c r="S44">
        <v>10.91</v>
      </c>
      <c r="T44">
        <v>6.94</v>
      </c>
      <c r="U44" s="156">
        <f t="shared" si="2"/>
        <v>36</v>
      </c>
      <c r="V44" s="154">
        <f t="shared" si="3"/>
        <v>0</v>
      </c>
    </row>
    <row r="45" spans="1:22">
      <c r="A45" t="s">
        <v>87</v>
      </c>
      <c r="B45">
        <f>PPCL!D45</f>
        <v>183</v>
      </c>
      <c r="C45">
        <f>PPCL!E45</f>
        <v>0</v>
      </c>
      <c r="D45">
        <f>PPCL!O45</f>
        <v>36</v>
      </c>
      <c r="E45">
        <f>PPCL!P45</f>
        <v>0</v>
      </c>
      <c r="F45">
        <f t="shared" si="4"/>
        <v>183</v>
      </c>
      <c r="G45">
        <f t="shared" si="5"/>
        <v>36</v>
      </c>
      <c r="H45" s="154"/>
      <c r="I45">
        <f>BRPL_EOD!AI45+BRPL_EOD!AJ45</f>
        <v>10.18</v>
      </c>
      <c r="J45">
        <f>BYPL_EOD!AI45+BYPL_EOD!AJ45</f>
        <v>5.79</v>
      </c>
      <c r="K45">
        <f>MES_EOD!AI45+MES_EOD!AJ45</f>
        <v>2.1800000000000002</v>
      </c>
      <c r="L45">
        <f>NDMC_EOD!AI45+NDMC_EOD!AJ45</f>
        <v>10.91</v>
      </c>
      <c r="M45">
        <f>TPDDL_EOD!AI45+TPDDL_EOD!AJ45</f>
        <v>6.94</v>
      </c>
      <c r="N45">
        <f t="shared" si="0"/>
        <v>36</v>
      </c>
      <c r="O45" s="154">
        <f t="shared" si="1"/>
        <v>0</v>
      </c>
      <c r="P45">
        <v>10.18</v>
      </c>
      <c r="Q45">
        <v>5.79</v>
      </c>
      <c r="R45">
        <v>2.1800000000000002</v>
      </c>
      <c r="S45">
        <v>10.91</v>
      </c>
      <c r="T45">
        <v>6.94</v>
      </c>
      <c r="U45" s="156">
        <f t="shared" si="2"/>
        <v>36</v>
      </c>
      <c r="V45" s="154">
        <f t="shared" si="3"/>
        <v>0</v>
      </c>
    </row>
    <row r="46" spans="1:22">
      <c r="A46" t="s">
        <v>88</v>
      </c>
      <c r="B46">
        <f>PPCL!D46</f>
        <v>183</v>
      </c>
      <c r="C46">
        <f>PPCL!E46</f>
        <v>0</v>
      </c>
      <c r="D46">
        <f>PPCL!O46</f>
        <v>36</v>
      </c>
      <c r="E46">
        <f>PPCL!P46</f>
        <v>0</v>
      </c>
      <c r="F46">
        <f t="shared" si="4"/>
        <v>183</v>
      </c>
      <c r="G46">
        <f t="shared" si="5"/>
        <v>36</v>
      </c>
      <c r="H46" s="154"/>
      <c r="I46">
        <f>BRPL_EOD!AI46+BRPL_EOD!AJ46</f>
        <v>10.18</v>
      </c>
      <c r="J46">
        <f>BYPL_EOD!AI46+BYPL_EOD!AJ46</f>
        <v>5.79</v>
      </c>
      <c r="K46">
        <f>MES_EOD!AI46+MES_EOD!AJ46</f>
        <v>2.1800000000000002</v>
      </c>
      <c r="L46">
        <f>NDMC_EOD!AI46+NDMC_EOD!AJ46</f>
        <v>10.91</v>
      </c>
      <c r="M46">
        <f>TPDDL_EOD!AI46+TPDDL_EOD!AJ46</f>
        <v>6.94</v>
      </c>
      <c r="N46">
        <f t="shared" si="0"/>
        <v>36</v>
      </c>
      <c r="O46" s="154">
        <f t="shared" si="1"/>
        <v>0</v>
      </c>
      <c r="P46">
        <v>10.18</v>
      </c>
      <c r="Q46">
        <v>5.79</v>
      </c>
      <c r="R46">
        <v>2.1800000000000002</v>
      </c>
      <c r="S46">
        <v>10.91</v>
      </c>
      <c r="T46">
        <v>6.94</v>
      </c>
      <c r="U46" s="156">
        <f t="shared" si="2"/>
        <v>36</v>
      </c>
      <c r="V46" s="154">
        <f t="shared" si="3"/>
        <v>0</v>
      </c>
    </row>
    <row r="47" spans="1:22">
      <c r="A47" t="s">
        <v>89</v>
      </c>
      <c r="B47">
        <f>PPCL!D47</f>
        <v>183</v>
      </c>
      <c r="C47">
        <f>PPCL!E47</f>
        <v>0</v>
      </c>
      <c r="D47">
        <f>PPCL!O47</f>
        <v>36</v>
      </c>
      <c r="E47">
        <f>PPCL!P47</f>
        <v>0</v>
      </c>
      <c r="F47">
        <f t="shared" si="4"/>
        <v>183</v>
      </c>
      <c r="G47">
        <f t="shared" si="5"/>
        <v>36</v>
      </c>
      <c r="H47" s="154"/>
      <c r="I47">
        <f>BRPL_EOD!AI47+BRPL_EOD!AJ47</f>
        <v>10.18</v>
      </c>
      <c r="J47">
        <f>BYPL_EOD!AI47+BYPL_EOD!AJ47</f>
        <v>5.79</v>
      </c>
      <c r="K47">
        <f>MES_EOD!AI47+MES_EOD!AJ47</f>
        <v>2.1800000000000002</v>
      </c>
      <c r="L47">
        <f>NDMC_EOD!AI47+NDMC_EOD!AJ47</f>
        <v>10.91</v>
      </c>
      <c r="M47">
        <f>TPDDL_EOD!AI47+TPDDL_EOD!AJ47</f>
        <v>6.94</v>
      </c>
      <c r="N47">
        <f t="shared" si="0"/>
        <v>36</v>
      </c>
      <c r="O47" s="154">
        <f t="shared" si="1"/>
        <v>0</v>
      </c>
      <c r="P47">
        <v>10.18</v>
      </c>
      <c r="Q47">
        <v>5.79</v>
      </c>
      <c r="R47">
        <v>2.1800000000000002</v>
      </c>
      <c r="S47">
        <v>10.91</v>
      </c>
      <c r="T47">
        <v>6.94</v>
      </c>
      <c r="U47" s="156">
        <f t="shared" si="2"/>
        <v>36</v>
      </c>
      <c r="V47" s="154">
        <f t="shared" si="3"/>
        <v>0</v>
      </c>
    </row>
    <row r="48" spans="1:22">
      <c r="A48" t="s">
        <v>90</v>
      </c>
      <c r="B48">
        <f>PPCL!D48</f>
        <v>183</v>
      </c>
      <c r="C48">
        <f>PPCL!E48</f>
        <v>0</v>
      </c>
      <c r="D48">
        <f>PPCL!O48</f>
        <v>36</v>
      </c>
      <c r="E48">
        <f>PPCL!P48</f>
        <v>0</v>
      </c>
      <c r="F48">
        <f t="shared" si="4"/>
        <v>183</v>
      </c>
      <c r="G48">
        <f t="shared" si="5"/>
        <v>36</v>
      </c>
      <c r="H48" s="154"/>
      <c r="I48">
        <f>BRPL_EOD!AI48+BRPL_EOD!AJ48</f>
        <v>10.18</v>
      </c>
      <c r="J48">
        <f>BYPL_EOD!AI48+BYPL_EOD!AJ48</f>
        <v>5.79</v>
      </c>
      <c r="K48">
        <f>MES_EOD!AI48+MES_EOD!AJ48</f>
        <v>2.1800000000000002</v>
      </c>
      <c r="L48">
        <f>NDMC_EOD!AI48+NDMC_EOD!AJ48</f>
        <v>10.91</v>
      </c>
      <c r="M48">
        <f>TPDDL_EOD!AI48+TPDDL_EOD!AJ48</f>
        <v>6.94</v>
      </c>
      <c r="N48">
        <f t="shared" si="0"/>
        <v>36</v>
      </c>
      <c r="O48" s="154">
        <f t="shared" si="1"/>
        <v>0</v>
      </c>
      <c r="P48">
        <v>10.18</v>
      </c>
      <c r="Q48">
        <v>5.79</v>
      </c>
      <c r="R48">
        <v>2.1800000000000002</v>
      </c>
      <c r="S48">
        <v>10.91</v>
      </c>
      <c r="T48">
        <v>6.94</v>
      </c>
      <c r="U48" s="156">
        <f t="shared" si="2"/>
        <v>36</v>
      </c>
      <c r="V48" s="154">
        <f t="shared" si="3"/>
        <v>0</v>
      </c>
    </row>
    <row r="49" spans="1:22">
      <c r="A49" t="s">
        <v>91</v>
      </c>
      <c r="B49">
        <f>PPCL!D49</f>
        <v>183</v>
      </c>
      <c r="C49">
        <f>PPCL!E49</f>
        <v>0</v>
      </c>
      <c r="D49">
        <f>PPCL!O49</f>
        <v>36</v>
      </c>
      <c r="E49">
        <f>PPCL!P49</f>
        <v>0</v>
      </c>
      <c r="F49">
        <f t="shared" si="4"/>
        <v>183</v>
      </c>
      <c r="G49">
        <f t="shared" si="5"/>
        <v>36</v>
      </c>
      <c r="H49" s="154"/>
      <c r="I49">
        <f>BRPL_EOD!AI49+BRPL_EOD!AJ49</f>
        <v>10.18</v>
      </c>
      <c r="J49">
        <f>BYPL_EOD!AI49+BYPL_EOD!AJ49</f>
        <v>5.79</v>
      </c>
      <c r="K49">
        <f>MES_EOD!AI49+MES_EOD!AJ49</f>
        <v>2.1800000000000002</v>
      </c>
      <c r="L49">
        <f>NDMC_EOD!AI49+NDMC_EOD!AJ49</f>
        <v>10.91</v>
      </c>
      <c r="M49">
        <f>TPDDL_EOD!AI49+TPDDL_EOD!AJ49</f>
        <v>6.94</v>
      </c>
      <c r="N49">
        <f t="shared" si="0"/>
        <v>36</v>
      </c>
      <c r="O49" s="154">
        <f t="shared" si="1"/>
        <v>0</v>
      </c>
      <c r="P49">
        <v>10.18</v>
      </c>
      <c r="Q49">
        <v>5.79</v>
      </c>
      <c r="R49">
        <v>2.1800000000000002</v>
      </c>
      <c r="S49">
        <v>10.91</v>
      </c>
      <c r="T49">
        <v>6.94</v>
      </c>
      <c r="U49" s="156">
        <f t="shared" si="2"/>
        <v>36</v>
      </c>
      <c r="V49" s="154">
        <f t="shared" si="3"/>
        <v>0</v>
      </c>
    </row>
    <row r="50" spans="1:22">
      <c r="A50" t="s">
        <v>92</v>
      </c>
      <c r="B50">
        <f>PPCL!D50</f>
        <v>183</v>
      </c>
      <c r="C50">
        <f>PPCL!E50</f>
        <v>0</v>
      </c>
      <c r="D50">
        <f>PPCL!O50</f>
        <v>36</v>
      </c>
      <c r="E50">
        <f>PPCL!P50</f>
        <v>0</v>
      </c>
      <c r="F50">
        <f t="shared" si="4"/>
        <v>183</v>
      </c>
      <c r="G50">
        <f t="shared" si="5"/>
        <v>36</v>
      </c>
      <c r="H50" s="154"/>
      <c r="I50">
        <f>BRPL_EOD!AI50+BRPL_EOD!AJ50</f>
        <v>10.18</v>
      </c>
      <c r="J50">
        <f>BYPL_EOD!AI50+BYPL_EOD!AJ50</f>
        <v>5.79</v>
      </c>
      <c r="K50">
        <f>MES_EOD!AI50+MES_EOD!AJ50</f>
        <v>2.1800000000000002</v>
      </c>
      <c r="L50">
        <f>NDMC_EOD!AI50+NDMC_EOD!AJ50</f>
        <v>10.91</v>
      </c>
      <c r="M50">
        <f>TPDDL_EOD!AI50+TPDDL_EOD!AJ50</f>
        <v>6.94</v>
      </c>
      <c r="N50">
        <f t="shared" si="0"/>
        <v>36</v>
      </c>
      <c r="O50" s="154">
        <f t="shared" si="1"/>
        <v>0</v>
      </c>
      <c r="P50">
        <v>10.18</v>
      </c>
      <c r="Q50">
        <v>5.79</v>
      </c>
      <c r="R50">
        <v>2.1800000000000002</v>
      </c>
      <c r="S50">
        <v>10.91</v>
      </c>
      <c r="T50">
        <v>6.94</v>
      </c>
      <c r="U50" s="156">
        <f t="shared" si="2"/>
        <v>36</v>
      </c>
      <c r="V50" s="154">
        <f t="shared" si="3"/>
        <v>0</v>
      </c>
    </row>
    <row r="51" spans="1:22">
      <c r="A51" t="s">
        <v>93</v>
      </c>
      <c r="B51">
        <f>PPCL!D51</f>
        <v>183</v>
      </c>
      <c r="C51">
        <f>PPCL!E51</f>
        <v>0</v>
      </c>
      <c r="D51">
        <f>PPCL!O51</f>
        <v>36</v>
      </c>
      <c r="E51">
        <f>PPCL!P51</f>
        <v>0</v>
      </c>
      <c r="F51">
        <f t="shared" si="4"/>
        <v>183</v>
      </c>
      <c r="G51">
        <f t="shared" si="5"/>
        <v>36</v>
      </c>
      <c r="H51" s="154"/>
      <c r="I51">
        <f>BRPL_EOD!AI51+BRPL_EOD!AJ51</f>
        <v>10.18</v>
      </c>
      <c r="J51">
        <f>BYPL_EOD!AI51+BYPL_EOD!AJ51</f>
        <v>5.79</v>
      </c>
      <c r="K51">
        <f>MES_EOD!AI51+MES_EOD!AJ51</f>
        <v>2.1800000000000002</v>
      </c>
      <c r="L51">
        <f>NDMC_EOD!AI51+NDMC_EOD!AJ51</f>
        <v>10.91</v>
      </c>
      <c r="M51">
        <f>TPDDL_EOD!AI51+TPDDL_EOD!AJ51</f>
        <v>6.94</v>
      </c>
      <c r="N51">
        <f t="shared" si="0"/>
        <v>36</v>
      </c>
      <c r="O51" s="154">
        <f t="shared" si="1"/>
        <v>0</v>
      </c>
      <c r="P51">
        <v>10.18</v>
      </c>
      <c r="Q51">
        <v>5.79</v>
      </c>
      <c r="R51">
        <v>2.1800000000000002</v>
      </c>
      <c r="S51">
        <v>10.91</v>
      </c>
      <c r="T51">
        <v>6.94</v>
      </c>
      <c r="U51" s="156">
        <f t="shared" si="2"/>
        <v>36</v>
      </c>
      <c r="V51" s="154">
        <f t="shared" si="3"/>
        <v>0</v>
      </c>
    </row>
    <row r="52" spans="1:22">
      <c r="A52" t="s">
        <v>94</v>
      </c>
      <c r="B52">
        <f>PPCL!D52</f>
        <v>183</v>
      </c>
      <c r="C52">
        <f>PPCL!E52</f>
        <v>0</v>
      </c>
      <c r="D52">
        <f>PPCL!O52</f>
        <v>36</v>
      </c>
      <c r="E52">
        <f>PPCL!P52</f>
        <v>0</v>
      </c>
      <c r="F52">
        <f t="shared" si="4"/>
        <v>183</v>
      </c>
      <c r="G52">
        <f t="shared" si="5"/>
        <v>36</v>
      </c>
      <c r="H52" s="154"/>
      <c r="I52">
        <f>BRPL_EOD!AI52+BRPL_EOD!AJ52</f>
        <v>10.18</v>
      </c>
      <c r="J52">
        <f>BYPL_EOD!AI52+BYPL_EOD!AJ52</f>
        <v>5.79</v>
      </c>
      <c r="K52">
        <f>MES_EOD!AI52+MES_EOD!AJ52</f>
        <v>2.1800000000000002</v>
      </c>
      <c r="L52">
        <f>NDMC_EOD!AI52+NDMC_EOD!AJ52</f>
        <v>10.91</v>
      </c>
      <c r="M52">
        <f>TPDDL_EOD!AI52+TPDDL_EOD!AJ52</f>
        <v>6.94</v>
      </c>
      <c r="N52">
        <f t="shared" si="0"/>
        <v>36</v>
      </c>
      <c r="O52" s="154">
        <f t="shared" si="1"/>
        <v>0</v>
      </c>
      <c r="P52">
        <v>10.18</v>
      </c>
      <c r="Q52">
        <v>5.79</v>
      </c>
      <c r="R52">
        <v>2.1800000000000002</v>
      </c>
      <c r="S52">
        <v>10.91</v>
      </c>
      <c r="T52">
        <v>6.94</v>
      </c>
      <c r="U52" s="156">
        <f t="shared" si="2"/>
        <v>36</v>
      </c>
      <c r="V52" s="154">
        <f t="shared" si="3"/>
        <v>0</v>
      </c>
    </row>
    <row r="53" spans="1:22">
      <c r="A53" t="s">
        <v>95</v>
      </c>
      <c r="B53">
        <f>PPCL!D53</f>
        <v>183</v>
      </c>
      <c r="C53">
        <f>PPCL!E53</f>
        <v>0</v>
      </c>
      <c r="D53">
        <f>PPCL!O53</f>
        <v>36</v>
      </c>
      <c r="E53">
        <f>PPCL!P53</f>
        <v>0</v>
      </c>
      <c r="F53">
        <f t="shared" si="4"/>
        <v>183</v>
      </c>
      <c r="G53">
        <f t="shared" si="5"/>
        <v>36</v>
      </c>
      <c r="H53" s="154"/>
      <c r="I53">
        <f>BRPL_EOD!AI53+BRPL_EOD!AJ53</f>
        <v>10.18</v>
      </c>
      <c r="J53">
        <f>BYPL_EOD!AI53+BYPL_EOD!AJ53</f>
        <v>5.79</v>
      </c>
      <c r="K53">
        <f>MES_EOD!AI53+MES_EOD!AJ53</f>
        <v>2.1800000000000002</v>
      </c>
      <c r="L53">
        <f>NDMC_EOD!AI53+NDMC_EOD!AJ53</f>
        <v>10.91</v>
      </c>
      <c r="M53">
        <f>TPDDL_EOD!AI53+TPDDL_EOD!AJ53</f>
        <v>6.94</v>
      </c>
      <c r="N53">
        <f t="shared" si="0"/>
        <v>36</v>
      </c>
      <c r="O53" s="154">
        <f t="shared" si="1"/>
        <v>0</v>
      </c>
      <c r="P53">
        <v>10.18</v>
      </c>
      <c r="Q53">
        <v>5.79</v>
      </c>
      <c r="R53">
        <v>2.1800000000000002</v>
      </c>
      <c r="S53">
        <v>10.91</v>
      </c>
      <c r="T53">
        <v>6.94</v>
      </c>
      <c r="U53" s="156">
        <f t="shared" si="2"/>
        <v>36</v>
      </c>
      <c r="V53" s="154">
        <f t="shared" si="3"/>
        <v>0</v>
      </c>
    </row>
    <row r="54" spans="1:22">
      <c r="A54" t="s">
        <v>96</v>
      </c>
      <c r="B54">
        <f>PPCL!D54</f>
        <v>183</v>
      </c>
      <c r="C54">
        <f>PPCL!E54</f>
        <v>0</v>
      </c>
      <c r="D54">
        <f>PPCL!O54</f>
        <v>36</v>
      </c>
      <c r="E54">
        <f>PPCL!P54</f>
        <v>0</v>
      </c>
      <c r="F54">
        <f t="shared" si="4"/>
        <v>183</v>
      </c>
      <c r="G54">
        <f t="shared" si="5"/>
        <v>36</v>
      </c>
      <c r="H54" s="154"/>
      <c r="I54">
        <f>BRPL_EOD!AI54+BRPL_EOD!AJ54</f>
        <v>10.18</v>
      </c>
      <c r="J54">
        <f>BYPL_EOD!AI54+BYPL_EOD!AJ54</f>
        <v>5.79</v>
      </c>
      <c r="K54">
        <f>MES_EOD!AI54+MES_EOD!AJ54</f>
        <v>2.1800000000000002</v>
      </c>
      <c r="L54">
        <f>NDMC_EOD!AI54+NDMC_EOD!AJ54</f>
        <v>10.91</v>
      </c>
      <c r="M54">
        <f>TPDDL_EOD!AI54+TPDDL_EOD!AJ54</f>
        <v>6.94</v>
      </c>
      <c r="N54">
        <f t="shared" si="0"/>
        <v>36</v>
      </c>
      <c r="O54" s="154">
        <f t="shared" si="1"/>
        <v>0</v>
      </c>
      <c r="P54">
        <v>10.18</v>
      </c>
      <c r="Q54">
        <v>5.79</v>
      </c>
      <c r="R54">
        <v>2.1800000000000002</v>
      </c>
      <c r="S54">
        <v>10.91</v>
      </c>
      <c r="T54">
        <v>6.94</v>
      </c>
      <c r="U54" s="156">
        <f t="shared" si="2"/>
        <v>36</v>
      </c>
      <c r="V54" s="154">
        <f t="shared" si="3"/>
        <v>0</v>
      </c>
    </row>
    <row r="55" spans="1:22">
      <c r="A55" t="s">
        <v>97</v>
      </c>
      <c r="B55">
        <f>PPCL!D55</f>
        <v>183</v>
      </c>
      <c r="C55">
        <f>PPCL!E55</f>
        <v>0</v>
      </c>
      <c r="D55">
        <f>PPCL!O55</f>
        <v>32</v>
      </c>
      <c r="E55">
        <f>PPCL!P55</f>
        <v>0</v>
      </c>
      <c r="F55">
        <f t="shared" si="4"/>
        <v>183</v>
      </c>
      <c r="G55">
        <f t="shared" si="5"/>
        <v>32</v>
      </c>
      <c r="H55" s="154"/>
      <c r="I55">
        <f>BRPL_EOD!AI55+BRPL_EOD!AJ55</f>
        <v>9.0500000000000007</v>
      </c>
      <c r="J55">
        <f>BYPL_EOD!AI55+BYPL_EOD!AJ55</f>
        <v>5.14</v>
      </c>
      <c r="K55">
        <f>MES_EOD!AI55+MES_EOD!AJ55</f>
        <v>1.94</v>
      </c>
      <c r="L55">
        <f>NDMC_EOD!AI55+NDMC_EOD!AJ55</f>
        <v>9.6999999999999993</v>
      </c>
      <c r="M55">
        <f>TPDDL_EOD!AI55+TPDDL_EOD!AJ55</f>
        <v>6.17</v>
      </c>
      <c r="N55">
        <f t="shared" si="0"/>
        <v>32</v>
      </c>
      <c r="O55" s="154">
        <f t="shared" si="1"/>
        <v>0</v>
      </c>
      <c r="P55">
        <v>9.0500000000000007</v>
      </c>
      <c r="Q55">
        <v>5.14</v>
      </c>
      <c r="R55">
        <v>1.94</v>
      </c>
      <c r="S55">
        <v>9.6999999999999993</v>
      </c>
      <c r="T55">
        <v>6.17</v>
      </c>
      <c r="U55" s="156">
        <f t="shared" si="2"/>
        <v>32</v>
      </c>
      <c r="V55" s="154">
        <f t="shared" si="3"/>
        <v>0</v>
      </c>
    </row>
    <row r="56" spans="1:22">
      <c r="A56" t="s">
        <v>98</v>
      </c>
      <c r="B56">
        <f>PPCL!D56</f>
        <v>183</v>
      </c>
      <c r="C56">
        <f>PPCL!E56</f>
        <v>0</v>
      </c>
      <c r="D56">
        <f>PPCL!O56</f>
        <v>32</v>
      </c>
      <c r="E56">
        <f>PPCL!P56</f>
        <v>0</v>
      </c>
      <c r="F56">
        <f t="shared" si="4"/>
        <v>183</v>
      </c>
      <c r="G56">
        <f t="shared" si="5"/>
        <v>32</v>
      </c>
      <c r="H56" s="154"/>
      <c r="I56">
        <f>BRPL_EOD!AI56+BRPL_EOD!AJ56</f>
        <v>9.0500000000000007</v>
      </c>
      <c r="J56">
        <f>BYPL_EOD!AI56+BYPL_EOD!AJ56</f>
        <v>5.14</v>
      </c>
      <c r="K56">
        <f>MES_EOD!AI56+MES_EOD!AJ56</f>
        <v>1.94</v>
      </c>
      <c r="L56">
        <f>NDMC_EOD!AI56+NDMC_EOD!AJ56</f>
        <v>9.6999999999999993</v>
      </c>
      <c r="M56">
        <f>TPDDL_EOD!AI56+TPDDL_EOD!AJ56</f>
        <v>6.17</v>
      </c>
      <c r="N56">
        <f t="shared" si="0"/>
        <v>32</v>
      </c>
      <c r="O56" s="154">
        <f t="shared" si="1"/>
        <v>0</v>
      </c>
      <c r="P56">
        <v>9.0500000000000007</v>
      </c>
      <c r="Q56">
        <v>5.14</v>
      </c>
      <c r="R56">
        <v>1.94</v>
      </c>
      <c r="S56">
        <v>9.6999999999999993</v>
      </c>
      <c r="T56">
        <v>6.17</v>
      </c>
      <c r="U56" s="156">
        <f t="shared" si="2"/>
        <v>32</v>
      </c>
      <c r="V56" s="154">
        <f t="shared" si="3"/>
        <v>0</v>
      </c>
    </row>
    <row r="57" spans="1:22">
      <c r="A57" t="s">
        <v>99</v>
      </c>
      <c r="B57">
        <f>PPCL!D57</f>
        <v>183</v>
      </c>
      <c r="C57">
        <f>PPCL!E57</f>
        <v>0</v>
      </c>
      <c r="D57">
        <f>PPCL!O57</f>
        <v>32</v>
      </c>
      <c r="E57">
        <f>PPCL!P57</f>
        <v>0</v>
      </c>
      <c r="F57">
        <f t="shared" si="4"/>
        <v>183</v>
      </c>
      <c r="G57">
        <f t="shared" si="5"/>
        <v>32</v>
      </c>
      <c r="H57" s="154"/>
      <c r="I57">
        <f>BRPL_EOD!AI57+BRPL_EOD!AJ57</f>
        <v>8</v>
      </c>
      <c r="J57">
        <f>BYPL_EOD!AI57+BYPL_EOD!AJ57</f>
        <v>20</v>
      </c>
      <c r="K57">
        <f>MES_EOD!AI57+MES_EOD!AJ57</f>
        <v>0</v>
      </c>
      <c r="L57">
        <f>NDMC_EOD!AI57+NDMC_EOD!AJ57</f>
        <v>0</v>
      </c>
      <c r="M57">
        <f>TPDDL_EOD!AI57+TPDDL_EOD!AJ57</f>
        <v>4</v>
      </c>
      <c r="N57">
        <f t="shared" si="0"/>
        <v>32</v>
      </c>
      <c r="O57" s="154">
        <f t="shared" si="1"/>
        <v>0</v>
      </c>
      <c r="P57">
        <v>8</v>
      </c>
      <c r="Q57">
        <v>20</v>
      </c>
      <c r="R57">
        <v>0</v>
      </c>
      <c r="S57">
        <v>0</v>
      </c>
      <c r="T57">
        <v>4</v>
      </c>
      <c r="U57" s="156">
        <f t="shared" si="2"/>
        <v>32</v>
      </c>
      <c r="V57" s="154">
        <f t="shared" si="3"/>
        <v>0</v>
      </c>
    </row>
    <row r="58" spans="1:22">
      <c r="A58" t="s">
        <v>100</v>
      </c>
      <c r="B58">
        <f>PPCL!D58</f>
        <v>183</v>
      </c>
      <c r="C58">
        <f>PPCL!E58</f>
        <v>0</v>
      </c>
      <c r="D58">
        <f>PPCL!O58</f>
        <v>32</v>
      </c>
      <c r="E58">
        <f>PPCL!P58</f>
        <v>0</v>
      </c>
      <c r="F58">
        <f t="shared" si="4"/>
        <v>183</v>
      </c>
      <c r="G58">
        <f t="shared" si="5"/>
        <v>32</v>
      </c>
      <c r="H58" s="154"/>
      <c r="I58">
        <f>BRPL_EOD!AI58+BRPL_EOD!AJ58</f>
        <v>8</v>
      </c>
      <c r="J58">
        <f>BYPL_EOD!AI58+BYPL_EOD!AJ58</f>
        <v>20</v>
      </c>
      <c r="K58">
        <f>MES_EOD!AI58+MES_EOD!AJ58</f>
        <v>0</v>
      </c>
      <c r="L58">
        <f>NDMC_EOD!AI58+NDMC_EOD!AJ58</f>
        <v>0</v>
      </c>
      <c r="M58">
        <f>TPDDL_EOD!AI58+TPDDL_EOD!AJ58</f>
        <v>4</v>
      </c>
      <c r="N58">
        <f t="shared" si="0"/>
        <v>32</v>
      </c>
      <c r="O58" s="154">
        <f t="shared" si="1"/>
        <v>0</v>
      </c>
      <c r="P58">
        <v>8</v>
      </c>
      <c r="Q58">
        <v>20</v>
      </c>
      <c r="R58">
        <v>0</v>
      </c>
      <c r="S58">
        <v>0</v>
      </c>
      <c r="T58">
        <v>4</v>
      </c>
      <c r="U58" s="156">
        <f t="shared" si="2"/>
        <v>32</v>
      </c>
      <c r="V58" s="154">
        <f t="shared" si="3"/>
        <v>0</v>
      </c>
    </row>
    <row r="59" spans="1:22">
      <c r="A59" t="s">
        <v>101</v>
      </c>
      <c r="B59">
        <f>PPCL!D59</f>
        <v>183</v>
      </c>
      <c r="C59">
        <f>PPCL!E59</f>
        <v>0</v>
      </c>
      <c r="D59">
        <f>PPCL!O59</f>
        <v>32</v>
      </c>
      <c r="E59">
        <f>PPCL!P59</f>
        <v>0</v>
      </c>
      <c r="F59">
        <f t="shared" si="4"/>
        <v>183</v>
      </c>
      <c r="G59">
        <f t="shared" si="5"/>
        <v>32</v>
      </c>
      <c r="H59" s="154"/>
      <c r="I59">
        <f>BRPL_EOD!AI59+BRPL_EOD!AJ59</f>
        <v>9.0500000000000007</v>
      </c>
      <c r="J59">
        <f>BYPL_EOD!AI59+BYPL_EOD!AJ59</f>
        <v>5.14</v>
      </c>
      <c r="K59">
        <f>MES_EOD!AI59+MES_EOD!AJ59</f>
        <v>1.94</v>
      </c>
      <c r="L59">
        <f>NDMC_EOD!AI59+NDMC_EOD!AJ59</f>
        <v>9.6999999999999993</v>
      </c>
      <c r="M59">
        <f>TPDDL_EOD!AI59+TPDDL_EOD!AJ59</f>
        <v>6.17</v>
      </c>
      <c r="N59">
        <f t="shared" si="0"/>
        <v>32</v>
      </c>
      <c r="O59" s="154">
        <f t="shared" si="1"/>
        <v>0</v>
      </c>
      <c r="P59">
        <v>9.0500000000000007</v>
      </c>
      <c r="Q59">
        <v>5.14</v>
      </c>
      <c r="R59">
        <v>1.94</v>
      </c>
      <c r="S59">
        <v>9.6999999999999993</v>
      </c>
      <c r="T59">
        <v>6.17</v>
      </c>
      <c r="U59" s="156">
        <f t="shared" si="2"/>
        <v>32</v>
      </c>
      <c r="V59" s="154">
        <f t="shared" si="3"/>
        <v>0</v>
      </c>
    </row>
    <row r="60" spans="1:22">
      <c r="A60" t="s">
        <v>102</v>
      </c>
      <c r="B60">
        <f>PPCL!D60</f>
        <v>183</v>
      </c>
      <c r="C60">
        <f>PPCL!E60</f>
        <v>0</v>
      </c>
      <c r="D60">
        <f>PPCL!O60</f>
        <v>32</v>
      </c>
      <c r="E60">
        <f>PPCL!P60</f>
        <v>0</v>
      </c>
      <c r="F60">
        <f t="shared" si="4"/>
        <v>183</v>
      </c>
      <c r="G60">
        <f t="shared" si="5"/>
        <v>32</v>
      </c>
      <c r="H60" s="154"/>
      <c r="I60">
        <f>BRPL_EOD!AI60+BRPL_EOD!AJ60</f>
        <v>9.0500000000000007</v>
      </c>
      <c r="J60">
        <f>BYPL_EOD!AI60+BYPL_EOD!AJ60</f>
        <v>5.14</v>
      </c>
      <c r="K60">
        <f>MES_EOD!AI60+MES_EOD!AJ60</f>
        <v>1.94</v>
      </c>
      <c r="L60">
        <f>NDMC_EOD!AI60+NDMC_EOD!AJ60</f>
        <v>9.6999999999999993</v>
      </c>
      <c r="M60">
        <f>TPDDL_EOD!AI60+TPDDL_EOD!AJ60</f>
        <v>6.17</v>
      </c>
      <c r="N60">
        <f t="shared" si="0"/>
        <v>32</v>
      </c>
      <c r="O60" s="154">
        <f t="shared" si="1"/>
        <v>0</v>
      </c>
      <c r="P60">
        <v>9.0500000000000007</v>
      </c>
      <c r="Q60">
        <v>5.14</v>
      </c>
      <c r="R60">
        <v>1.94</v>
      </c>
      <c r="S60">
        <v>9.6999999999999993</v>
      </c>
      <c r="T60">
        <v>6.17</v>
      </c>
      <c r="U60" s="156">
        <f t="shared" si="2"/>
        <v>32</v>
      </c>
      <c r="V60" s="154">
        <f t="shared" si="3"/>
        <v>0</v>
      </c>
    </row>
    <row r="61" spans="1:22">
      <c r="A61" t="s">
        <v>103</v>
      </c>
      <c r="B61">
        <f>PPCL!D61</f>
        <v>183</v>
      </c>
      <c r="C61">
        <f>PPCL!E61</f>
        <v>0</v>
      </c>
      <c r="D61">
        <f>PPCL!O61</f>
        <v>32</v>
      </c>
      <c r="E61">
        <f>PPCL!P61</f>
        <v>0</v>
      </c>
      <c r="F61">
        <f t="shared" si="4"/>
        <v>183</v>
      </c>
      <c r="G61">
        <f t="shared" si="5"/>
        <v>32</v>
      </c>
      <c r="H61" s="154"/>
      <c r="I61">
        <f>BRPL_EOD!AI61+BRPL_EOD!AJ61</f>
        <v>9.0500000000000007</v>
      </c>
      <c r="J61">
        <f>BYPL_EOD!AI61+BYPL_EOD!AJ61</f>
        <v>5.14</v>
      </c>
      <c r="K61">
        <f>MES_EOD!AI61+MES_EOD!AJ61</f>
        <v>1.94</v>
      </c>
      <c r="L61">
        <f>NDMC_EOD!AI61+NDMC_EOD!AJ61</f>
        <v>9.6999999999999993</v>
      </c>
      <c r="M61">
        <f>TPDDL_EOD!AI61+TPDDL_EOD!AJ61</f>
        <v>6.17</v>
      </c>
      <c r="N61">
        <f t="shared" si="0"/>
        <v>32</v>
      </c>
      <c r="O61" s="154">
        <f t="shared" si="1"/>
        <v>0</v>
      </c>
      <c r="P61">
        <v>9.0500000000000007</v>
      </c>
      <c r="Q61">
        <v>5.14</v>
      </c>
      <c r="R61">
        <v>1.94</v>
      </c>
      <c r="S61">
        <v>9.6999999999999993</v>
      </c>
      <c r="T61">
        <v>6.17</v>
      </c>
      <c r="U61" s="156">
        <f t="shared" si="2"/>
        <v>32</v>
      </c>
      <c r="V61" s="154">
        <f t="shared" si="3"/>
        <v>0</v>
      </c>
    </row>
    <row r="62" spans="1:22">
      <c r="A62" t="s">
        <v>104</v>
      </c>
      <c r="B62">
        <f>PPCL!D62</f>
        <v>183</v>
      </c>
      <c r="C62">
        <f>PPCL!E62</f>
        <v>0</v>
      </c>
      <c r="D62">
        <f>PPCL!O62</f>
        <v>32</v>
      </c>
      <c r="E62">
        <f>PPCL!P62</f>
        <v>0</v>
      </c>
      <c r="F62">
        <f t="shared" si="4"/>
        <v>183</v>
      </c>
      <c r="G62">
        <f t="shared" si="5"/>
        <v>32</v>
      </c>
      <c r="H62" s="154"/>
      <c r="I62">
        <f>BRPL_EOD!AI62+BRPL_EOD!AJ62</f>
        <v>9.0500000000000007</v>
      </c>
      <c r="J62">
        <f>BYPL_EOD!AI62+BYPL_EOD!AJ62</f>
        <v>5.14</v>
      </c>
      <c r="K62">
        <f>MES_EOD!AI62+MES_EOD!AJ62</f>
        <v>1.94</v>
      </c>
      <c r="L62">
        <f>NDMC_EOD!AI62+NDMC_EOD!AJ62</f>
        <v>9.6999999999999993</v>
      </c>
      <c r="M62">
        <f>TPDDL_EOD!AI62+TPDDL_EOD!AJ62</f>
        <v>6.17</v>
      </c>
      <c r="N62">
        <f t="shared" si="0"/>
        <v>32</v>
      </c>
      <c r="O62" s="154">
        <f t="shared" si="1"/>
        <v>0</v>
      </c>
      <c r="P62">
        <v>9.0500000000000007</v>
      </c>
      <c r="Q62">
        <v>5.14</v>
      </c>
      <c r="R62">
        <v>1.94</v>
      </c>
      <c r="S62">
        <v>9.6999999999999993</v>
      </c>
      <c r="T62">
        <v>6.17</v>
      </c>
      <c r="U62" s="156">
        <f t="shared" si="2"/>
        <v>32</v>
      </c>
      <c r="V62" s="154">
        <f t="shared" si="3"/>
        <v>0</v>
      </c>
    </row>
    <row r="63" spans="1:22">
      <c r="A63" t="s">
        <v>105</v>
      </c>
      <c r="B63">
        <f>PPCL!D63</f>
        <v>183</v>
      </c>
      <c r="C63">
        <f>PPCL!E63</f>
        <v>0</v>
      </c>
      <c r="D63">
        <f>PPCL!O63</f>
        <v>32</v>
      </c>
      <c r="E63">
        <f>PPCL!P63</f>
        <v>0</v>
      </c>
      <c r="F63">
        <f t="shared" si="4"/>
        <v>183</v>
      </c>
      <c r="G63">
        <f t="shared" si="5"/>
        <v>32</v>
      </c>
      <c r="H63" s="154"/>
      <c r="I63">
        <f>BRPL_EOD!AI63+BRPL_EOD!AJ63</f>
        <v>8</v>
      </c>
      <c r="J63">
        <f>BYPL_EOD!AI63+BYPL_EOD!AJ63</f>
        <v>17</v>
      </c>
      <c r="K63">
        <f>MES_EOD!AI63+MES_EOD!AJ63</f>
        <v>0.5</v>
      </c>
      <c r="L63">
        <f>NDMC_EOD!AI63+NDMC_EOD!AJ63</f>
        <v>2.5</v>
      </c>
      <c r="M63">
        <f>TPDDL_EOD!AI63+TPDDL_EOD!AJ63</f>
        <v>4</v>
      </c>
      <c r="N63">
        <f t="shared" si="0"/>
        <v>32</v>
      </c>
      <c r="O63" s="154">
        <f t="shared" si="1"/>
        <v>0</v>
      </c>
      <c r="P63">
        <v>8</v>
      </c>
      <c r="Q63">
        <v>17</v>
      </c>
      <c r="R63">
        <v>0.5</v>
      </c>
      <c r="S63">
        <v>2.5</v>
      </c>
      <c r="T63">
        <v>4</v>
      </c>
      <c r="U63" s="156">
        <f t="shared" si="2"/>
        <v>32</v>
      </c>
      <c r="V63" s="154">
        <f t="shared" si="3"/>
        <v>0</v>
      </c>
    </row>
    <row r="64" spans="1:22">
      <c r="A64" t="s">
        <v>106</v>
      </c>
      <c r="B64">
        <f>PPCL!D64</f>
        <v>183</v>
      </c>
      <c r="C64">
        <f>PPCL!E64</f>
        <v>0</v>
      </c>
      <c r="D64">
        <f>PPCL!O64</f>
        <v>32</v>
      </c>
      <c r="E64">
        <f>PPCL!P64</f>
        <v>0</v>
      </c>
      <c r="F64">
        <f t="shared" si="4"/>
        <v>183</v>
      </c>
      <c r="G64">
        <f t="shared" si="5"/>
        <v>32</v>
      </c>
      <c r="H64" s="154"/>
      <c r="I64">
        <f>BRPL_EOD!AI64+BRPL_EOD!AJ64</f>
        <v>8</v>
      </c>
      <c r="J64">
        <f>BYPL_EOD!AI64+BYPL_EOD!AJ64</f>
        <v>17</v>
      </c>
      <c r="K64">
        <f>MES_EOD!AI64+MES_EOD!AJ64</f>
        <v>0.5</v>
      </c>
      <c r="L64">
        <f>NDMC_EOD!AI64+NDMC_EOD!AJ64</f>
        <v>2.5</v>
      </c>
      <c r="M64">
        <f>TPDDL_EOD!AI64+TPDDL_EOD!AJ64</f>
        <v>4</v>
      </c>
      <c r="N64">
        <f t="shared" si="0"/>
        <v>32</v>
      </c>
      <c r="O64" s="154">
        <f t="shared" si="1"/>
        <v>0</v>
      </c>
      <c r="P64">
        <v>8</v>
      </c>
      <c r="Q64">
        <v>17</v>
      </c>
      <c r="R64">
        <v>0.5</v>
      </c>
      <c r="S64">
        <v>2.5</v>
      </c>
      <c r="T64">
        <v>4</v>
      </c>
      <c r="U64" s="156">
        <f t="shared" si="2"/>
        <v>32</v>
      </c>
      <c r="V64" s="154">
        <f t="shared" si="3"/>
        <v>0</v>
      </c>
    </row>
    <row r="65" spans="1:22">
      <c r="A65" t="s">
        <v>107</v>
      </c>
      <c r="B65">
        <f>PPCL!D65</f>
        <v>183</v>
      </c>
      <c r="C65">
        <f>PPCL!E65</f>
        <v>0</v>
      </c>
      <c r="D65">
        <f>PPCL!O65</f>
        <v>32</v>
      </c>
      <c r="E65">
        <f>PPCL!P65</f>
        <v>0</v>
      </c>
      <c r="F65">
        <f t="shared" si="4"/>
        <v>183</v>
      </c>
      <c r="G65">
        <f t="shared" si="5"/>
        <v>32</v>
      </c>
      <c r="H65" s="154"/>
      <c r="I65">
        <f>BRPL_EOD!AI65+BRPL_EOD!AJ65</f>
        <v>6.92</v>
      </c>
      <c r="J65">
        <f>BYPL_EOD!AI65+BYPL_EOD!AJ65</f>
        <v>21.62</v>
      </c>
      <c r="K65">
        <f>MES_EOD!AI65+MES_EOD!AJ65</f>
        <v>0</v>
      </c>
      <c r="L65">
        <f>NDMC_EOD!AI65+NDMC_EOD!AJ65</f>
        <v>0</v>
      </c>
      <c r="M65">
        <f>TPDDL_EOD!AI65+TPDDL_EOD!AJ65</f>
        <v>3.46</v>
      </c>
      <c r="N65">
        <f t="shared" si="0"/>
        <v>32</v>
      </c>
      <c r="O65" s="154">
        <f t="shared" si="1"/>
        <v>0</v>
      </c>
      <c r="P65">
        <v>6.92</v>
      </c>
      <c r="Q65">
        <v>21.62</v>
      </c>
      <c r="R65">
        <v>0</v>
      </c>
      <c r="S65">
        <v>0</v>
      </c>
      <c r="T65">
        <v>3.46</v>
      </c>
      <c r="U65" s="156">
        <f t="shared" si="2"/>
        <v>32</v>
      </c>
      <c r="V65" s="154">
        <f t="shared" si="3"/>
        <v>0</v>
      </c>
    </row>
    <row r="66" spans="1:22">
      <c r="A66" t="s">
        <v>108</v>
      </c>
      <c r="B66">
        <f>PPCL!D66</f>
        <v>183</v>
      </c>
      <c r="C66">
        <f>PPCL!E66</f>
        <v>0</v>
      </c>
      <c r="D66">
        <f>PPCL!O66</f>
        <v>32</v>
      </c>
      <c r="E66">
        <f>PPCL!P66</f>
        <v>0</v>
      </c>
      <c r="F66">
        <f t="shared" si="4"/>
        <v>183</v>
      </c>
      <c r="G66">
        <f t="shared" si="5"/>
        <v>32</v>
      </c>
      <c r="H66" s="154"/>
      <c r="I66">
        <f>BRPL_EOD!AI66+BRPL_EOD!AJ66</f>
        <v>6.92</v>
      </c>
      <c r="J66">
        <f>BYPL_EOD!AI66+BYPL_EOD!AJ66</f>
        <v>21.62</v>
      </c>
      <c r="K66">
        <f>MES_EOD!AI66+MES_EOD!AJ66</f>
        <v>0</v>
      </c>
      <c r="L66">
        <f>NDMC_EOD!AI66+NDMC_EOD!AJ66</f>
        <v>0</v>
      </c>
      <c r="M66">
        <f>TPDDL_EOD!AI66+TPDDL_EOD!AJ66</f>
        <v>3.46</v>
      </c>
      <c r="N66">
        <f t="shared" si="0"/>
        <v>32</v>
      </c>
      <c r="O66" s="154">
        <f t="shared" si="1"/>
        <v>0</v>
      </c>
      <c r="P66">
        <v>6.92</v>
      </c>
      <c r="Q66">
        <v>21.62</v>
      </c>
      <c r="R66">
        <v>0</v>
      </c>
      <c r="S66">
        <v>0</v>
      </c>
      <c r="T66">
        <v>3.46</v>
      </c>
      <c r="U66" s="156">
        <f t="shared" si="2"/>
        <v>32</v>
      </c>
      <c r="V66" s="154">
        <f t="shared" si="3"/>
        <v>0</v>
      </c>
    </row>
    <row r="67" spans="1:22">
      <c r="A67" t="s">
        <v>109</v>
      </c>
      <c r="B67">
        <f>PPCL!D67</f>
        <v>183</v>
      </c>
      <c r="C67">
        <f>PPCL!E67</f>
        <v>0</v>
      </c>
      <c r="D67">
        <f>PPCL!O67</f>
        <v>32</v>
      </c>
      <c r="E67">
        <f>PPCL!P67</f>
        <v>0</v>
      </c>
      <c r="F67">
        <f t="shared" si="4"/>
        <v>183</v>
      </c>
      <c r="G67">
        <f t="shared" si="5"/>
        <v>32</v>
      </c>
      <c r="H67" s="154"/>
      <c r="I67">
        <f>BRPL_EOD!AI67+BRPL_EOD!AJ67</f>
        <v>8</v>
      </c>
      <c r="J67">
        <f>BYPL_EOD!AI67+BYPL_EOD!AJ67</f>
        <v>12</v>
      </c>
      <c r="K67">
        <f>MES_EOD!AI67+MES_EOD!AJ67</f>
        <v>1.31</v>
      </c>
      <c r="L67">
        <f>NDMC_EOD!AI67+NDMC_EOD!AJ67</f>
        <v>6.53</v>
      </c>
      <c r="M67">
        <f>TPDDL_EOD!AI67+TPDDL_EOD!AJ67</f>
        <v>4.16</v>
      </c>
      <c r="N67">
        <f t="shared" ref="N67:N98" si="6">SUM(I67:M67)</f>
        <v>32</v>
      </c>
      <c r="O67" s="154">
        <f t="shared" ref="O67:O98" si="7">G67-N67</f>
        <v>0</v>
      </c>
      <c r="P67">
        <v>8</v>
      </c>
      <c r="Q67">
        <v>12</v>
      </c>
      <c r="R67">
        <v>1.31</v>
      </c>
      <c r="S67">
        <v>6.53</v>
      </c>
      <c r="T67">
        <v>4.16</v>
      </c>
      <c r="U67" s="156">
        <f t="shared" ref="U67:U98" si="8">SUM(P67:T67)</f>
        <v>32</v>
      </c>
      <c r="V67" s="154">
        <f t="shared" ref="V67:V99" si="9">G67-U67</f>
        <v>0</v>
      </c>
    </row>
    <row r="68" spans="1:22">
      <c r="A68" t="s">
        <v>110</v>
      </c>
      <c r="B68">
        <f>PPCL!D68</f>
        <v>183</v>
      </c>
      <c r="C68">
        <f>PPCL!E68</f>
        <v>0</v>
      </c>
      <c r="D68">
        <f>PPCL!O68</f>
        <v>32</v>
      </c>
      <c r="E68">
        <f>PPCL!P68</f>
        <v>0</v>
      </c>
      <c r="F68">
        <f t="shared" ref="F68:F98" si="10">B68+C68</f>
        <v>183</v>
      </c>
      <c r="G68">
        <f t="shared" ref="G68:G98" si="11">D68+E68</f>
        <v>32</v>
      </c>
      <c r="H68" s="154"/>
      <c r="I68">
        <f>BRPL_EOD!AI68+BRPL_EOD!AJ68</f>
        <v>8</v>
      </c>
      <c r="J68">
        <f>BYPL_EOD!AI68+BYPL_EOD!AJ68</f>
        <v>12</v>
      </c>
      <c r="K68">
        <f>MES_EOD!AI68+MES_EOD!AJ68</f>
        <v>1.31</v>
      </c>
      <c r="L68">
        <f>NDMC_EOD!AI68+NDMC_EOD!AJ68</f>
        <v>6.53</v>
      </c>
      <c r="M68">
        <f>TPDDL_EOD!AI68+TPDDL_EOD!AJ68</f>
        <v>4.16</v>
      </c>
      <c r="N68">
        <f t="shared" si="6"/>
        <v>32</v>
      </c>
      <c r="O68" s="154">
        <f t="shared" si="7"/>
        <v>0</v>
      </c>
      <c r="P68">
        <v>8</v>
      </c>
      <c r="Q68">
        <v>12</v>
      </c>
      <c r="R68">
        <v>1.31</v>
      </c>
      <c r="S68">
        <v>6.53</v>
      </c>
      <c r="T68">
        <v>4.16</v>
      </c>
      <c r="U68" s="156">
        <f t="shared" si="8"/>
        <v>32</v>
      </c>
      <c r="V68" s="154">
        <f t="shared" si="9"/>
        <v>0</v>
      </c>
    </row>
    <row r="69" spans="1:22">
      <c r="A69" t="s">
        <v>111</v>
      </c>
      <c r="B69">
        <f>PPCL!D69</f>
        <v>183</v>
      </c>
      <c r="C69">
        <f>PPCL!E69</f>
        <v>0</v>
      </c>
      <c r="D69">
        <f>PPCL!O69</f>
        <v>32</v>
      </c>
      <c r="E69">
        <f>PPCL!P69</f>
        <v>0</v>
      </c>
      <c r="F69">
        <f t="shared" si="10"/>
        <v>183</v>
      </c>
      <c r="G69">
        <f t="shared" si="11"/>
        <v>32</v>
      </c>
      <c r="H69" s="154"/>
      <c r="I69">
        <f>BRPL_EOD!AI69+BRPL_EOD!AJ69</f>
        <v>9.0500000000000007</v>
      </c>
      <c r="J69">
        <f>BYPL_EOD!AI69+BYPL_EOD!AJ69</f>
        <v>5.14</v>
      </c>
      <c r="K69">
        <f>MES_EOD!AI69+MES_EOD!AJ69</f>
        <v>1.94</v>
      </c>
      <c r="L69">
        <f>NDMC_EOD!AI69+NDMC_EOD!AJ69</f>
        <v>9.6999999999999993</v>
      </c>
      <c r="M69">
        <f>TPDDL_EOD!AI69+TPDDL_EOD!AJ69</f>
        <v>6.17</v>
      </c>
      <c r="N69">
        <f t="shared" si="6"/>
        <v>32</v>
      </c>
      <c r="O69" s="154">
        <f t="shared" si="7"/>
        <v>0</v>
      </c>
      <c r="P69">
        <v>9.0500000000000007</v>
      </c>
      <c r="Q69">
        <v>5.14</v>
      </c>
      <c r="R69">
        <v>1.94</v>
      </c>
      <c r="S69">
        <v>9.6999999999999993</v>
      </c>
      <c r="T69">
        <v>6.17</v>
      </c>
      <c r="U69" s="156">
        <f t="shared" si="8"/>
        <v>32</v>
      </c>
      <c r="V69" s="154">
        <f t="shared" si="9"/>
        <v>0</v>
      </c>
    </row>
    <row r="70" spans="1:22">
      <c r="A70" t="s">
        <v>112</v>
      </c>
      <c r="B70">
        <f>PPCL!D70</f>
        <v>183</v>
      </c>
      <c r="C70">
        <f>PPCL!E70</f>
        <v>0</v>
      </c>
      <c r="D70">
        <f>PPCL!O70</f>
        <v>32</v>
      </c>
      <c r="E70">
        <f>PPCL!P70</f>
        <v>0</v>
      </c>
      <c r="F70">
        <f t="shared" si="10"/>
        <v>183</v>
      </c>
      <c r="G70">
        <f t="shared" si="11"/>
        <v>32</v>
      </c>
      <c r="H70" s="154"/>
      <c r="I70">
        <f>BRPL_EOD!AI70+BRPL_EOD!AJ70</f>
        <v>9.0500000000000007</v>
      </c>
      <c r="J70">
        <f>BYPL_EOD!AI70+BYPL_EOD!AJ70</f>
        <v>5.14</v>
      </c>
      <c r="K70">
        <f>MES_EOD!AI70+MES_EOD!AJ70</f>
        <v>1.94</v>
      </c>
      <c r="L70">
        <f>NDMC_EOD!AI70+NDMC_EOD!AJ70</f>
        <v>9.6999999999999993</v>
      </c>
      <c r="M70">
        <f>TPDDL_EOD!AI70+TPDDL_EOD!AJ70</f>
        <v>6.17</v>
      </c>
      <c r="N70">
        <f t="shared" si="6"/>
        <v>32</v>
      </c>
      <c r="O70" s="154">
        <f t="shared" si="7"/>
        <v>0</v>
      </c>
      <c r="P70">
        <v>9.0500000000000007</v>
      </c>
      <c r="Q70">
        <v>5.14</v>
      </c>
      <c r="R70">
        <v>1.94</v>
      </c>
      <c r="S70">
        <v>9.6999999999999993</v>
      </c>
      <c r="T70">
        <v>6.17</v>
      </c>
      <c r="U70" s="156">
        <f t="shared" si="8"/>
        <v>32</v>
      </c>
      <c r="V70" s="154">
        <f t="shared" si="9"/>
        <v>0</v>
      </c>
    </row>
    <row r="71" spans="1:22">
      <c r="A71" t="s">
        <v>113</v>
      </c>
      <c r="B71">
        <f>PPCL!D71</f>
        <v>187</v>
      </c>
      <c r="C71">
        <f>PPCL!E71</f>
        <v>0</v>
      </c>
      <c r="D71">
        <f>PPCL!O71</f>
        <v>32</v>
      </c>
      <c r="E71">
        <f>PPCL!P71</f>
        <v>0</v>
      </c>
      <c r="F71">
        <f t="shared" si="10"/>
        <v>187</v>
      </c>
      <c r="G71">
        <f t="shared" si="11"/>
        <v>32</v>
      </c>
      <c r="H71" s="154"/>
      <c r="I71">
        <f>BRPL_EOD!AI71+BRPL_EOD!AJ71</f>
        <v>9.0500000000000007</v>
      </c>
      <c r="J71">
        <f>BYPL_EOD!AI71+BYPL_EOD!AJ71</f>
        <v>5.14</v>
      </c>
      <c r="K71">
        <f>MES_EOD!AI71+MES_EOD!AJ71</f>
        <v>1.94</v>
      </c>
      <c r="L71">
        <f>NDMC_EOD!AI71+NDMC_EOD!AJ71</f>
        <v>9.6999999999999993</v>
      </c>
      <c r="M71">
        <f>TPDDL_EOD!AI71+TPDDL_EOD!AJ71</f>
        <v>6.17</v>
      </c>
      <c r="N71">
        <f t="shared" si="6"/>
        <v>32</v>
      </c>
      <c r="O71" s="154">
        <f t="shared" si="7"/>
        <v>0</v>
      </c>
      <c r="P71">
        <v>9.0500000000000007</v>
      </c>
      <c r="Q71">
        <v>5.14</v>
      </c>
      <c r="R71">
        <v>1.94</v>
      </c>
      <c r="S71">
        <v>9.6999999999999993</v>
      </c>
      <c r="T71">
        <v>6.17</v>
      </c>
      <c r="U71" s="156">
        <f t="shared" si="8"/>
        <v>32</v>
      </c>
      <c r="V71" s="154">
        <f t="shared" si="9"/>
        <v>0</v>
      </c>
    </row>
    <row r="72" spans="1:22">
      <c r="A72" t="s">
        <v>114</v>
      </c>
      <c r="B72">
        <f>PPCL!D72</f>
        <v>187</v>
      </c>
      <c r="C72">
        <f>PPCL!E72</f>
        <v>0</v>
      </c>
      <c r="D72">
        <f>PPCL!O72</f>
        <v>32</v>
      </c>
      <c r="E72">
        <f>PPCL!P72</f>
        <v>0</v>
      </c>
      <c r="F72">
        <f t="shared" si="10"/>
        <v>187</v>
      </c>
      <c r="G72">
        <f t="shared" si="11"/>
        <v>32</v>
      </c>
      <c r="H72" s="154"/>
      <c r="I72">
        <f>BRPL_EOD!AI72+BRPL_EOD!AJ72</f>
        <v>6.1</v>
      </c>
      <c r="J72">
        <f>BYPL_EOD!AI72+BYPL_EOD!AJ72</f>
        <v>22.86</v>
      </c>
      <c r="K72">
        <f>MES_EOD!AI72+MES_EOD!AJ72</f>
        <v>0</v>
      </c>
      <c r="L72">
        <f>NDMC_EOD!AI72+NDMC_EOD!AJ72</f>
        <v>0</v>
      </c>
      <c r="M72">
        <f>TPDDL_EOD!AI72+TPDDL_EOD!AJ72</f>
        <v>3.05</v>
      </c>
      <c r="N72">
        <f t="shared" si="6"/>
        <v>32.01</v>
      </c>
      <c r="O72" s="154">
        <f t="shared" si="7"/>
        <v>-9.9999999999980105E-3</v>
      </c>
      <c r="P72">
        <v>6.0980943455170262</v>
      </c>
      <c r="Q72">
        <v>22.852858481724461</v>
      </c>
      <c r="R72">
        <v>0</v>
      </c>
      <c r="S72">
        <v>0</v>
      </c>
      <c r="T72">
        <v>3.0490471727585131</v>
      </c>
      <c r="U72" s="156">
        <f t="shared" si="8"/>
        <v>32</v>
      </c>
      <c r="V72" s="154">
        <f t="shared" si="9"/>
        <v>0</v>
      </c>
    </row>
    <row r="73" spans="1:22">
      <c r="A73" t="s">
        <v>115</v>
      </c>
      <c r="B73">
        <f>PPCL!D73</f>
        <v>187</v>
      </c>
      <c r="C73">
        <f>PPCL!E73</f>
        <v>0</v>
      </c>
      <c r="D73">
        <f>PPCL!O73</f>
        <v>32</v>
      </c>
      <c r="E73">
        <f>PPCL!P73</f>
        <v>0</v>
      </c>
      <c r="F73">
        <f t="shared" si="10"/>
        <v>187</v>
      </c>
      <c r="G73">
        <f t="shared" si="11"/>
        <v>32</v>
      </c>
      <c r="H73" s="154"/>
      <c r="I73">
        <f>BRPL_EOD!AI73+BRPL_EOD!AJ73</f>
        <v>6.1</v>
      </c>
      <c r="J73">
        <f>BYPL_EOD!AI73+BYPL_EOD!AJ73</f>
        <v>22.86</v>
      </c>
      <c r="K73">
        <f>MES_EOD!AI73+MES_EOD!AJ73</f>
        <v>0</v>
      </c>
      <c r="L73">
        <f>NDMC_EOD!AI73+NDMC_EOD!AJ73</f>
        <v>0</v>
      </c>
      <c r="M73">
        <f>TPDDL_EOD!AI73+TPDDL_EOD!AJ73</f>
        <v>3.05</v>
      </c>
      <c r="N73">
        <f t="shared" si="6"/>
        <v>32.01</v>
      </c>
      <c r="O73" s="154">
        <f t="shared" si="7"/>
        <v>-9.9999999999980105E-3</v>
      </c>
      <c r="P73">
        <v>6.0980943455170262</v>
      </c>
      <c r="Q73">
        <v>22.852858481724461</v>
      </c>
      <c r="R73">
        <v>0</v>
      </c>
      <c r="S73">
        <v>0</v>
      </c>
      <c r="T73">
        <v>3.0490471727585131</v>
      </c>
      <c r="U73" s="156">
        <f t="shared" si="8"/>
        <v>32</v>
      </c>
      <c r="V73" s="154">
        <f t="shared" si="9"/>
        <v>0</v>
      </c>
    </row>
    <row r="74" spans="1:22">
      <c r="A74" t="s">
        <v>116</v>
      </c>
      <c r="B74">
        <f>PPCL!D74</f>
        <v>187</v>
      </c>
      <c r="C74">
        <f>PPCL!E74</f>
        <v>0</v>
      </c>
      <c r="D74">
        <f>PPCL!O74</f>
        <v>32</v>
      </c>
      <c r="E74">
        <f>PPCL!P74</f>
        <v>0</v>
      </c>
      <c r="F74">
        <f t="shared" si="10"/>
        <v>187</v>
      </c>
      <c r="G74">
        <f t="shared" si="11"/>
        <v>32</v>
      </c>
      <c r="H74" s="154"/>
      <c r="I74">
        <f>BRPL_EOD!AI74+BRPL_EOD!AJ74</f>
        <v>6.1</v>
      </c>
      <c r="J74">
        <f>BYPL_EOD!AI74+BYPL_EOD!AJ74</f>
        <v>22.86</v>
      </c>
      <c r="K74">
        <f>MES_EOD!AI74+MES_EOD!AJ74</f>
        <v>0</v>
      </c>
      <c r="L74">
        <f>NDMC_EOD!AI74+NDMC_EOD!AJ74</f>
        <v>0</v>
      </c>
      <c r="M74">
        <f>TPDDL_EOD!AI74+TPDDL_EOD!AJ74</f>
        <v>3.05</v>
      </c>
      <c r="N74">
        <f t="shared" si="6"/>
        <v>32.01</v>
      </c>
      <c r="O74" s="154">
        <f t="shared" si="7"/>
        <v>-9.9999999999980105E-3</v>
      </c>
      <c r="P74">
        <v>6.0980943455170262</v>
      </c>
      <c r="Q74">
        <v>22.852858481724461</v>
      </c>
      <c r="R74">
        <v>0</v>
      </c>
      <c r="S74">
        <v>0</v>
      </c>
      <c r="T74">
        <v>3.0490471727585131</v>
      </c>
      <c r="U74" s="156">
        <f t="shared" si="8"/>
        <v>32</v>
      </c>
      <c r="V74" s="154">
        <f t="shared" si="9"/>
        <v>0</v>
      </c>
    </row>
    <row r="75" spans="1:22">
      <c r="A75" t="s">
        <v>117</v>
      </c>
      <c r="B75">
        <f>PPCL!D75</f>
        <v>187</v>
      </c>
      <c r="C75">
        <f>PPCL!E75</f>
        <v>0</v>
      </c>
      <c r="D75">
        <f>PPCL!O75</f>
        <v>30</v>
      </c>
      <c r="E75">
        <f>PPCL!P75</f>
        <v>0</v>
      </c>
      <c r="F75">
        <f t="shared" si="10"/>
        <v>187</v>
      </c>
      <c r="G75">
        <f t="shared" si="11"/>
        <v>30</v>
      </c>
      <c r="H75" s="154"/>
      <c r="I75">
        <f>BRPL_EOD!AI75+BRPL_EOD!AJ75</f>
        <v>5.71</v>
      </c>
      <c r="J75">
        <f>BYPL_EOD!AI75+BYPL_EOD!AJ75</f>
        <v>21.43</v>
      </c>
      <c r="K75">
        <f>MES_EOD!AI75+MES_EOD!AJ75</f>
        <v>0</v>
      </c>
      <c r="L75">
        <f>NDMC_EOD!AI75+NDMC_EOD!AJ75</f>
        <v>0</v>
      </c>
      <c r="M75">
        <f>TPDDL_EOD!AI75+TPDDL_EOD!AJ75</f>
        <v>2.86</v>
      </c>
      <c r="N75">
        <f t="shared" si="6"/>
        <v>30</v>
      </c>
      <c r="O75" s="154">
        <f t="shared" si="7"/>
        <v>0</v>
      </c>
      <c r="P75">
        <v>5.71</v>
      </c>
      <c r="Q75">
        <v>21.43</v>
      </c>
      <c r="R75">
        <v>0</v>
      </c>
      <c r="S75">
        <v>0</v>
      </c>
      <c r="T75">
        <v>2.86</v>
      </c>
      <c r="U75" s="156">
        <f t="shared" si="8"/>
        <v>30</v>
      </c>
      <c r="V75" s="154">
        <f t="shared" si="9"/>
        <v>0</v>
      </c>
    </row>
    <row r="76" spans="1:22">
      <c r="A76" t="s">
        <v>118</v>
      </c>
      <c r="B76">
        <f>PPCL!D76</f>
        <v>187</v>
      </c>
      <c r="C76">
        <f>PPCL!E76</f>
        <v>0</v>
      </c>
      <c r="D76">
        <f>PPCL!O76</f>
        <v>30</v>
      </c>
      <c r="E76">
        <f>PPCL!P76</f>
        <v>0</v>
      </c>
      <c r="F76">
        <f t="shared" si="10"/>
        <v>187</v>
      </c>
      <c r="G76">
        <f t="shared" si="11"/>
        <v>30</v>
      </c>
      <c r="H76" s="154"/>
      <c r="I76">
        <f>BRPL_EOD!AI76+BRPL_EOD!AJ76</f>
        <v>5.71</v>
      </c>
      <c r="J76">
        <f>BYPL_EOD!AI76+BYPL_EOD!AJ76</f>
        <v>21.43</v>
      </c>
      <c r="K76">
        <f>MES_EOD!AI76+MES_EOD!AJ76</f>
        <v>0</v>
      </c>
      <c r="L76">
        <f>NDMC_EOD!AI76+NDMC_EOD!AJ76</f>
        <v>0</v>
      </c>
      <c r="M76">
        <f>TPDDL_EOD!AI76+TPDDL_EOD!AJ76</f>
        <v>2.86</v>
      </c>
      <c r="N76">
        <f t="shared" si="6"/>
        <v>30</v>
      </c>
      <c r="O76" s="154">
        <f t="shared" si="7"/>
        <v>0</v>
      </c>
      <c r="P76">
        <v>5.71</v>
      </c>
      <c r="Q76">
        <v>21.43</v>
      </c>
      <c r="R76">
        <v>0</v>
      </c>
      <c r="S76">
        <v>0</v>
      </c>
      <c r="T76">
        <v>2.86</v>
      </c>
      <c r="U76" s="156">
        <f t="shared" si="8"/>
        <v>30</v>
      </c>
      <c r="V76" s="154">
        <f t="shared" si="9"/>
        <v>0</v>
      </c>
    </row>
    <row r="77" spans="1:22">
      <c r="A77" t="s">
        <v>119</v>
      </c>
      <c r="B77">
        <f>PPCL!D77</f>
        <v>187</v>
      </c>
      <c r="C77">
        <f>PPCL!E77</f>
        <v>0</v>
      </c>
      <c r="D77">
        <f>PPCL!O77</f>
        <v>30</v>
      </c>
      <c r="E77">
        <f>PPCL!P77</f>
        <v>0</v>
      </c>
      <c r="F77">
        <f t="shared" si="10"/>
        <v>187</v>
      </c>
      <c r="G77">
        <f t="shared" si="11"/>
        <v>30</v>
      </c>
      <c r="H77" s="154"/>
      <c r="I77">
        <f>BRPL_EOD!AI77+BRPL_EOD!AJ77</f>
        <v>8.3800000000000008</v>
      </c>
      <c r="J77">
        <f>BYPL_EOD!AI77+BYPL_EOD!AJ77</f>
        <v>5.14</v>
      </c>
      <c r="K77">
        <f>MES_EOD!AI77+MES_EOD!AJ77</f>
        <v>1.8</v>
      </c>
      <c r="L77">
        <f>NDMC_EOD!AI77+NDMC_EOD!AJ77</f>
        <v>8.9700000000000006</v>
      </c>
      <c r="M77">
        <f>TPDDL_EOD!AI77+TPDDL_EOD!AJ77</f>
        <v>5.71</v>
      </c>
      <c r="N77">
        <f t="shared" si="6"/>
        <v>30</v>
      </c>
      <c r="O77" s="154">
        <f t="shared" si="7"/>
        <v>0</v>
      </c>
      <c r="P77">
        <v>8.3800000000000008</v>
      </c>
      <c r="Q77">
        <v>5.14</v>
      </c>
      <c r="R77">
        <v>1.8</v>
      </c>
      <c r="S77">
        <v>8.9700000000000006</v>
      </c>
      <c r="T77">
        <v>5.71</v>
      </c>
      <c r="U77" s="156">
        <f t="shared" si="8"/>
        <v>30</v>
      </c>
      <c r="V77" s="154">
        <f t="shared" si="9"/>
        <v>0</v>
      </c>
    </row>
    <row r="78" spans="1:22">
      <c r="A78" t="s">
        <v>120</v>
      </c>
      <c r="B78">
        <f>PPCL!D78</f>
        <v>187</v>
      </c>
      <c r="C78">
        <f>PPCL!E78</f>
        <v>0</v>
      </c>
      <c r="D78">
        <f>PPCL!O78</f>
        <v>30</v>
      </c>
      <c r="E78">
        <f>PPCL!P78</f>
        <v>0</v>
      </c>
      <c r="F78">
        <f t="shared" si="10"/>
        <v>187</v>
      </c>
      <c r="G78">
        <f t="shared" si="11"/>
        <v>30</v>
      </c>
      <c r="H78" s="154"/>
      <c r="I78">
        <f>BRPL_EOD!AI78+BRPL_EOD!AJ78</f>
        <v>8.3800000000000008</v>
      </c>
      <c r="J78">
        <f>BYPL_EOD!AI78+BYPL_EOD!AJ78</f>
        <v>5.14</v>
      </c>
      <c r="K78">
        <f>MES_EOD!AI78+MES_EOD!AJ78</f>
        <v>1.8</v>
      </c>
      <c r="L78">
        <f>NDMC_EOD!AI78+NDMC_EOD!AJ78</f>
        <v>8.9700000000000006</v>
      </c>
      <c r="M78">
        <f>TPDDL_EOD!AI78+TPDDL_EOD!AJ78</f>
        <v>5.71</v>
      </c>
      <c r="N78">
        <f t="shared" si="6"/>
        <v>30</v>
      </c>
      <c r="O78" s="154">
        <f t="shared" si="7"/>
        <v>0</v>
      </c>
      <c r="P78">
        <v>8.3800000000000008</v>
      </c>
      <c r="Q78">
        <v>5.14</v>
      </c>
      <c r="R78">
        <v>1.8</v>
      </c>
      <c r="S78">
        <v>8.9700000000000006</v>
      </c>
      <c r="T78">
        <v>5.71</v>
      </c>
      <c r="U78" s="156">
        <f t="shared" si="8"/>
        <v>30</v>
      </c>
      <c r="V78" s="154">
        <f t="shared" si="9"/>
        <v>0</v>
      </c>
    </row>
    <row r="79" spans="1:22">
      <c r="A79" t="s">
        <v>121</v>
      </c>
      <c r="B79">
        <f>PPCL!D79</f>
        <v>187</v>
      </c>
      <c r="C79">
        <f>PPCL!E79</f>
        <v>0</v>
      </c>
      <c r="D79">
        <f>PPCL!O79</f>
        <v>30</v>
      </c>
      <c r="E79">
        <f>PPCL!P79</f>
        <v>0</v>
      </c>
      <c r="F79">
        <f t="shared" si="10"/>
        <v>187</v>
      </c>
      <c r="G79">
        <f t="shared" si="11"/>
        <v>30</v>
      </c>
      <c r="H79" s="154"/>
      <c r="I79">
        <f>BRPL_EOD!AI79+BRPL_EOD!AJ79</f>
        <v>8.3800000000000008</v>
      </c>
      <c r="J79">
        <f>BYPL_EOD!AI79+BYPL_EOD!AJ79</f>
        <v>5.14</v>
      </c>
      <c r="K79">
        <f>MES_EOD!AI79+MES_EOD!AJ79</f>
        <v>1.8</v>
      </c>
      <c r="L79">
        <f>NDMC_EOD!AI79+NDMC_EOD!AJ79</f>
        <v>8.9700000000000006</v>
      </c>
      <c r="M79">
        <f>TPDDL_EOD!AI79+TPDDL_EOD!AJ79</f>
        <v>5.71</v>
      </c>
      <c r="N79">
        <f t="shared" si="6"/>
        <v>30</v>
      </c>
      <c r="O79" s="154">
        <f t="shared" si="7"/>
        <v>0</v>
      </c>
      <c r="P79">
        <v>8.3800000000000008</v>
      </c>
      <c r="Q79">
        <v>5.14</v>
      </c>
      <c r="R79">
        <v>1.8</v>
      </c>
      <c r="S79">
        <v>8.9700000000000006</v>
      </c>
      <c r="T79">
        <v>5.71</v>
      </c>
      <c r="U79" s="156">
        <f t="shared" si="8"/>
        <v>30</v>
      </c>
      <c r="V79" s="154">
        <f t="shared" si="9"/>
        <v>0</v>
      </c>
    </row>
    <row r="80" spans="1:22">
      <c r="A80" t="s">
        <v>122</v>
      </c>
      <c r="B80">
        <f>PPCL!D80</f>
        <v>187</v>
      </c>
      <c r="C80">
        <f>PPCL!E80</f>
        <v>0</v>
      </c>
      <c r="D80">
        <f>PPCL!O80</f>
        <v>30</v>
      </c>
      <c r="E80">
        <f>PPCL!P80</f>
        <v>0</v>
      </c>
      <c r="F80">
        <f t="shared" si="10"/>
        <v>187</v>
      </c>
      <c r="G80">
        <f t="shared" si="11"/>
        <v>30</v>
      </c>
      <c r="H80" s="154"/>
      <c r="I80">
        <f>BRPL_EOD!AI80+BRPL_EOD!AJ80</f>
        <v>8.3800000000000008</v>
      </c>
      <c r="J80">
        <f>BYPL_EOD!AI80+BYPL_EOD!AJ80</f>
        <v>5.14</v>
      </c>
      <c r="K80">
        <f>MES_EOD!AI80+MES_EOD!AJ80</f>
        <v>1.8</v>
      </c>
      <c r="L80">
        <f>NDMC_EOD!AI80+NDMC_EOD!AJ80</f>
        <v>8.9700000000000006</v>
      </c>
      <c r="M80">
        <f>TPDDL_EOD!AI80+TPDDL_EOD!AJ80</f>
        <v>5.71</v>
      </c>
      <c r="N80">
        <f t="shared" si="6"/>
        <v>30</v>
      </c>
      <c r="O80" s="154">
        <f t="shared" si="7"/>
        <v>0</v>
      </c>
      <c r="P80">
        <v>8.3800000000000008</v>
      </c>
      <c r="Q80">
        <v>5.14</v>
      </c>
      <c r="R80">
        <v>1.8</v>
      </c>
      <c r="S80">
        <v>8.9700000000000006</v>
      </c>
      <c r="T80">
        <v>5.71</v>
      </c>
      <c r="U80" s="156">
        <f t="shared" si="8"/>
        <v>30</v>
      </c>
      <c r="V80" s="154">
        <f t="shared" si="9"/>
        <v>0</v>
      </c>
    </row>
    <row r="81" spans="1:22">
      <c r="A81" t="s">
        <v>123</v>
      </c>
      <c r="B81">
        <f>PPCL!D81</f>
        <v>187</v>
      </c>
      <c r="C81">
        <f>PPCL!E81</f>
        <v>0</v>
      </c>
      <c r="D81">
        <f>PPCL!O81</f>
        <v>30</v>
      </c>
      <c r="E81">
        <f>PPCL!P81</f>
        <v>0</v>
      </c>
      <c r="F81">
        <f t="shared" si="10"/>
        <v>187</v>
      </c>
      <c r="G81">
        <f t="shared" si="11"/>
        <v>30</v>
      </c>
      <c r="H81" s="154"/>
      <c r="I81">
        <f>BRPL_EOD!AI81+BRPL_EOD!AJ81</f>
        <v>8.3800000000000008</v>
      </c>
      <c r="J81">
        <f>BYPL_EOD!AI81+BYPL_EOD!AJ81</f>
        <v>5.14</v>
      </c>
      <c r="K81">
        <f>MES_EOD!AI81+MES_EOD!AJ81</f>
        <v>1.8</v>
      </c>
      <c r="L81">
        <f>NDMC_EOD!AI81+NDMC_EOD!AJ81</f>
        <v>8.9700000000000006</v>
      </c>
      <c r="M81">
        <f>TPDDL_EOD!AI81+TPDDL_EOD!AJ81</f>
        <v>5.71</v>
      </c>
      <c r="N81">
        <f t="shared" si="6"/>
        <v>30</v>
      </c>
      <c r="O81" s="154">
        <f t="shared" si="7"/>
        <v>0</v>
      </c>
      <c r="P81">
        <v>8.3800000000000008</v>
      </c>
      <c r="Q81">
        <v>5.14</v>
      </c>
      <c r="R81">
        <v>1.8</v>
      </c>
      <c r="S81">
        <v>8.9700000000000006</v>
      </c>
      <c r="T81">
        <v>5.71</v>
      </c>
      <c r="U81" s="156">
        <f t="shared" si="8"/>
        <v>30</v>
      </c>
      <c r="V81" s="154">
        <f t="shared" si="9"/>
        <v>0</v>
      </c>
    </row>
    <row r="82" spans="1:22">
      <c r="A82" t="s">
        <v>124</v>
      </c>
      <c r="B82">
        <f>PPCL!D82</f>
        <v>187</v>
      </c>
      <c r="C82">
        <f>PPCL!E82</f>
        <v>0</v>
      </c>
      <c r="D82">
        <f>PPCL!O82</f>
        <v>30</v>
      </c>
      <c r="E82">
        <f>PPCL!P82</f>
        <v>0</v>
      </c>
      <c r="F82">
        <f t="shared" si="10"/>
        <v>187</v>
      </c>
      <c r="G82">
        <f t="shared" si="11"/>
        <v>30</v>
      </c>
      <c r="H82" s="154"/>
      <c r="I82">
        <f>BRPL_EOD!AI82+BRPL_EOD!AJ82</f>
        <v>8.3800000000000008</v>
      </c>
      <c r="J82">
        <f>BYPL_EOD!AI82+BYPL_EOD!AJ82</f>
        <v>5.14</v>
      </c>
      <c r="K82">
        <f>MES_EOD!AI82+MES_EOD!AJ82</f>
        <v>1.8</v>
      </c>
      <c r="L82">
        <f>NDMC_EOD!AI82+NDMC_EOD!AJ82</f>
        <v>8.9700000000000006</v>
      </c>
      <c r="M82">
        <f>TPDDL_EOD!AI82+TPDDL_EOD!AJ82</f>
        <v>5.71</v>
      </c>
      <c r="N82">
        <f t="shared" si="6"/>
        <v>30</v>
      </c>
      <c r="O82" s="154">
        <f t="shared" si="7"/>
        <v>0</v>
      </c>
      <c r="P82">
        <v>8.3800000000000008</v>
      </c>
      <c r="Q82">
        <v>5.14</v>
      </c>
      <c r="R82">
        <v>1.8</v>
      </c>
      <c r="S82">
        <v>8.9700000000000006</v>
      </c>
      <c r="T82">
        <v>5.71</v>
      </c>
      <c r="U82" s="156">
        <f t="shared" si="8"/>
        <v>30</v>
      </c>
      <c r="V82" s="154">
        <f t="shared" si="9"/>
        <v>0</v>
      </c>
    </row>
    <row r="83" spans="1:22">
      <c r="A83" t="s">
        <v>125</v>
      </c>
      <c r="B83">
        <f>PPCL!D83</f>
        <v>187</v>
      </c>
      <c r="C83">
        <f>PPCL!E83</f>
        <v>0</v>
      </c>
      <c r="D83">
        <f>PPCL!O83</f>
        <v>30</v>
      </c>
      <c r="E83">
        <f>PPCL!P83</f>
        <v>0</v>
      </c>
      <c r="F83">
        <f t="shared" si="10"/>
        <v>187</v>
      </c>
      <c r="G83">
        <f t="shared" si="11"/>
        <v>30</v>
      </c>
      <c r="H83" s="154"/>
      <c r="I83">
        <f>BRPL_EOD!AI83+BRPL_EOD!AJ83</f>
        <v>8.3800000000000008</v>
      </c>
      <c r="J83">
        <f>BYPL_EOD!AI83+BYPL_EOD!AJ83</f>
        <v>5.14</v>
      </c>
      <c r="K83">
        <f>MES_EOD!AI83+MES_EOD!AJ83</f>
        <v>1.8</v>
      </c>
      <c r="L83">
        <f>NDMC_EOD!AI83+NDMC_EOD!AJ83</f>
        <v>8.9700000000000006</v>
      </c>
      <c r="M83">
        <f>TPDDL_EOD!AI83+TPDDL_EOD!AJ83</f>
        <v>5.71</v>
      </c>
      <c r="N83">
        <f t="shared" si="6"/>
        <v>30</v>
      </c>
      <c r="O83" s="154">
        <f t="shared" si="7"/>
        <v>0</v>
      </c>
      <c r="P83">
        <v>8.3800000000000008</v>
      </c>
      <c r="Q83">
        <v>5.14</v>
      </c>
      <c r="R83">
        <v>1.8</v>
      </c>
      <c r="S83">
        <v>8.9700000000000006</v>
      </c>
      <c r="T83">
        <v>5.71</v>
      </c>
      <c r="U83" s="156">
        <f t="shared" si="8"/>
        <v>30</v>
      </c>
      <c r="V83" s="154">
        <f t="shared" si="9"/>
        <v>0</v>
      </c>
    </row>
    <row r="84" spans="1:22">
      <c r="A84" t="s">
        <v>126</v>
      </c>
      <c r="B84">
        <f>PPCL!D84</f>
        <v>187</v>
      </c>
      <c r="C84">
        <f>PPCL!E84</f>
        <v>0</v>
      </c>
      <c r="D84">
        <f>PPCL!O84</f>
        <v>30</v>
      </c>
      <c r="E84">
        <f>PPCL!P84</f>
        <v>0</v>
      </c>
      <c r="F84">
        <f t="shared" si="10"/>
        <v>187</v>
      </c>
      <c r="G84">
        <f t="shared" si="11"/>
        <v>30</v>
      </c>
      <c r="H84" s="154"/>
      <c r="I84">
        <f>BRPL_EOD!AI84+BRPL_EOD!AJ84</f>
        <v>8.3800000000000008</v>
      </c>
      <c r="J84">
        <f>BYPL_EOD!AI84+BYPL_EOD!AJ84</f>
        <v>5.14</v>
      </c>
      <c r="K84">
        <f>MES_EOD!AI84+MES_EOD!AJ84</f>
        <v>1.8</v>
      </c>
      <c r="L84">
        <f>NDMC_EOD!AI84+NDMC_EOD!AJ84</f>
        <v>8.9700000000000006</v>
      </c>
      <c r="M84">
        <f>TPDDL_EOD!AI84+TPDDL_EOD!AJ84</f>
        <v>5.71</v>
      </c>
      <c r="N84">
        <f t="shared" si="6"/>
        <v>30</v>
      </c>
      <c r="O84" s="154">
        <f t="shared" si="7"/>
        <v>0</v>
      </c>
      <c r="P84">
        <v>8.3800000000000008</v>
      </c>
      <c r="Q84">
        <v>5.14</v>
      </c>
      <c r="R84">
        <v>1.8</v>
      </c>
      <c r="S84">
        <v>8.9700000000000006</v>
      </c>
      <c r="T84">
        <v>5.71</v>
      </c>
      <c r="U84" s="156">
        <f t="shared" si="8"/>
        <v>30</v>
      </c>
      <c r="V84" s="154">
        <f t="shared" si="9"/>
        <v>0</v>
      </c>
    </row>
    <row r="85" spans="1:22">
      <c r="A85" t="s">
        <v>127</v>
      </c>
      <c r="B85">
        <f>PPCL!D85</f>
        <v>187</v>
      </c>
      <c r="C85">
        <f>PPCL!E85</f>
        <v>0</v>
      </c>
      <c r="D85">
        <f>PPCL!O85</f>
        <v>30</v>
      </c>
      <c r="E85">
        <f>PPCL!P85</f>
        <v>0</v>
      </c>
      <c r="F85">
        <f t="shared" si="10"/>
        <v>187</v>
      </c>
      <c r="G85">
        <f t="shared" si="11"/>
        <v>30</v>
      </c>
      <c r="H85" s="154"/>
      <c r="I85">
        <f>BRPL_EOD!AI85+BRPL_EOD!AJ85</f>
        <v>8.3800000000000008</v>
      </c>
      <c r="J85">
        <f>BYPL_EOD!AI85+BYPL_EOD!AJ85</f>
        <v>5.14</v>
      </c>
      <c r="K85">
        <f>MES_EOD!AI85+MES_EOD!AJ85</f>
        <v>1.8</v>
      </c>
      <c r="L85">
        <f>NDMC_EOD!AI85+NDMC_EOD!AJ85</f>
        <v>8.9700000000000006</v>
      </c>
      <c r="M85">
        <f>TPDDL_EOD!AI85+TPDDL_EOD!AJ85</f>
        <v>5.71</v>
      </c>
      <c r="N85">
        <f t="shared" si="6"/>
        <v>30</v>
      </c>
      <c r="O85" s="154">
        <f t="shared" si="7"/>
        <v>0</v>
      </c>
      <c r="P85">
        <v>8.3800000000000008</v>
      </c>
      <c r="Q85">
        <v>5.14</v>
      </c>
      <c r="R85">
        <v>1.8</v>
      </c>
      <c r="S85">
        <v>8.9700000000000006</v>
      </c>
      <c r="T85">
        <v>5.71</v>
      </c>
      <c r="U85" s="156">
        <f t="shared" si="8"/>
        <v>30</v>
      </c>
      <c r="V85" s="154">
        <f t="shared" si="9"/>
        <v>0</v>
      </c>
    </row>
    <row r="86" spans="1:22">
      <c r="A86" t="s">
        <v>128</v>
      </c>
      <c r="B86">
        <f>PPCL!D86</f>
        <v>187</v>
      </c>
      <c r="C86">
        <f>PPCL!E86</f>
        <v>0</v>
      </c>
      <c r="D86">
        <f>PPCL!O86</f>
        <v>30</v>
      </c>
      <c r="E86">
        <f>PPCL!P86</f>
        <v>0</v>
      </c>
      <c r="F86">
        <f t="shared" si="10"/>
        <v>187</v>
      </c>
      <c r="G86">
        <f t="shared" si="11"/>
        <v>30</v>
      </c>
      <c r="H86" s="154"/>
      <c r="I86">
        <f>BRPL_EOD!AI86+BRPL_EOD!AJ86</f>
        <v>8.3800000000000008</v>
      </c>
      <c r="J86">
        <f>BYPL_EOD!AI86+BYPL_EOD!AJ86</f>
        <v>5.14</v>
      </c>
      <c r="K86">
        <f>MES_EOD!AI86+MES_EOD!AJ86</f>
        <v>1.8</v>
      </c>
      <c r="L86">
        <f>NDMC_EOD!AI86+NDMC_EOD!AJ86</f>
        <v>8.9700000000000006</v>
      </c>
      <c r="M86">
        <f>TPDDL_EOD!AI86+TPDDL_EOD!AJ86</f>
        <v>5.71</v>
      </c>
      <c r="N86">
        <f t="shared" si="6"/>
        <v>30</v>
      </c>
      <c r="O86" s="154">
        <f t="shared" si="7"/>
        <v>0</v>
      </c>
      <c r="P86">
        <v>8.3800000000000008</v>
      </c>
      <c r="Q86">
        <v>5.14</v>
      </c>
      <c r="R86">
        <v>1.8</v>
      </c>
      <c r="S86">
        <v>8.9700000000000006</v>
      </c>
      <c r="T86">
        <v>5.71</v>
      </c>
      <c r="U86" s="156">
        <f t="shared" si="8"/>
        <v>30</v>
      </c>
      <c r="V86" s="154">
        <f t="shared" si="9"/>
        <v>0</v>
      </c>
    </row>
    <row r="87" spans="1:22">
      <c r="A87" t="s">
        <v>129</v>
      </c>
      <c r="B87">
        <f>PPCL!D87</f>
        <v>187</v>
      </c>
      <c r="C87">
        <f>PPCL!E87</f>
        <v>0</v>
      </c>
      <c r="D87">
        <f>PPCL!O87</f>
        <v>30</v>
      </c>
      <c r="E87">
        <f>PPCL!P87</f>
        <v>0</v>
      </c>
      <c r="F87">
        <f t="shared" si="10"/>
        <v>187</v>
      </c>
      <c r="G87">
        <f t="shared" si="11"/>
        <v>30</v>
      </c>
      <c r="H87" s="154"/>
      <c r="I87">
        <f>BRPL_EOD!AI87+BRPL_EOD!AJ87</f>
        <v>8.3800000000000008</v>
      </c>
      <c r="J87">
        <f>BYPL_EOD!AI87+BYPL_EOD!AJ87</f>
        <v>5.14</v>
      </c>
      <c r="K87">
        <f>MES_EOD!AI87+MES_EOD!AJ87</f>
        <v>1.8</v>
      </c>
      <c r="L87">
        <f>NDMC_EOD!AI87+NDMC_EOD!AJ87</f>
        <v>8.9700000000000006</v>
      </c>
      <c r="M87">
        <f>TPDDL_EOD!AI87+TPDDL_EOD!AJ87</f>
        <v>5.71</v>
      </c>
      <c r="N87">
        <f t="shared" si="6"/>
        <v>30</v>
      </c>
      <c r="O87" s="154">
        <f t="shared" si="7"/>
        <v>0</v>
      </c>
      <c r="P87">
        <v>8.3800000000000008</v>
      </c>
      <c r="Q87">
        <v>5.14</v>
      </c>
      <c r="R87">
        <v>1.8</v>
      </c>
      <c r="S87">
        <v>8.9700000000000006</v>
      </c>
      <c r="T87">
        <v>5.71</v>
      </c>
      <c r="U87" s="156">
        <f t="shared" si="8"/>
        <v>30</v>
      </c>
      <c r="V87" s="154">
        <f t="shared" si="9"/>
        <v>0</v>
      </c>
    </row>
    <row r="88" spans="1:22">
      <c r="A88" t="s">
        <v>130</v>
      </c>
      <c r="B88">
        <f>PPCL!D88</f>
        <v>187</v>
      </c>
      <c r="C88">
        <f>PPCL!E88</f>
        <v>0</v>
      </c>
      <c r="D88">
        <f>PPCL!O88</f>
        <v>30</v>
      </c>
      <c r="E88">
        <f>PPCL!P88</f>
        <v>0</v>
      </c>
      <c r="F88">
        <f t="shared" si="10"/>
        <v>187</v>
      </c>
      <c r="G88">
        <f t="shared" si="11"/>
        <v>30</v>
      </c>
      <c r="H88" s="154"/>
      <c r="I88">
        <f>BRPL_EOD!AI88+BRPL_EOD!AJ88</f>
        <v>8.3800000000000008</v>
      </c>
      <c r="J88">
        <f>BYPL_EOD!AI88+BYPL_EOD!AJ88</f>
        <v>5.14</v>
      </c>
      <c r="K88">
        <f>MES_EOD!AI88+MES_EOD!AJ88</f>
        <v>1.8</v>
      </c>
      <c r="L88">
        <f>NDMC_EOD!AI88+NDMC_EOD!AJ88</f>
        <v>8.9700000000000006</v>
      </c>
      <c r="M88">
        <f>TPDDL_EOD!AI88+TPDDL_EOD!AJ88</f>
        <v>5.71</v>
      </c>
      <c r="N88">
        <f t="shared" si="6"/>
        <v>30</v>
      </c>
      <c r="O88" s="154">
        <f t="shared" si="7"/>
        <v>0</v>
      </c>
      <c r="P88">
        <v>8.3800000000000008</v>
      </c>
      <c r="Q88">
        <v>5.14</v>
      </c>
      <c r="R88">
        <v>1.8</v>
      </c>
      <c r="S88">
        <v>8.9700000000000006</v>
      </c>
      <c r="T88">
        <v>5.71</v>
      </c>
      <c r="U88" s="156">
        <f t="shared" si="8"/>
        <v>30</v>
      </c>
      <c r="V88" s="154">
        <f t="shared" si="9"/>
        <v>0</v>
      </c>
    </row>
    <row r="89" spans="1:22">
      <c r="A89" t="s">
        <v>131</v>
      </c>
      <c r="B89">
        <f>PPCL!D89</f>
        <v>187</v>
      </c>
      <c r="C89">
        <f>PPCL!E89</f>
        <v>0</v>
      </c>
      <c r="D89">
        <f>PPCL!O89</f>
        <v>30</v>
      </c>
      <c r="E89">
        <f>PPCL!P89</f>
        <v>0</v>
      </c>
      <c r="F89">
        <f t="shared" si="10"/>
        <v>187</v>
      </c>
      <c r="G89">
        <f t="shared" si="11"/>
        <v>30</v>
      </c>
      <c r="H89" s="154"/>
      <c r="I89">
        <f>BRPL_EOD!AI89+BRPL_EOD!AJ89</f>
        <v>8.3800000000000008</v>
      </c>
      <c r="J89">
        <f>BYPL_EOD!AI89+BYPL_EOD!AJ89</f>
        <v>5.14</v>
      </c>
      <c r="K89">
        <f>MES_EOD!AI89+MES_EOD!AJ89</f>
        <v>1.8</v>
      </c>
      <c r="L89">
        <f>NDMC_EOD!AI89+NDMC_EOD!AJ89</f>
        <v>8.9700000000000006</v>
      </c>
      <c r="M89">
        <f>TPDDL_EOD!AI89+TPDDL_EOD!AJ89</f>
        <v>5.71</v>
      </c>
      <c r="N89">
        <f t="shared" si="6"/>
        <v>30</v>
      </c>
      <c r="O89" s="154">
        <f t="shared" si="7"/>
        <v>0</v>
      </c>
      <c r="P89">
        <v>8.3800000000000008</v>
      </c>
      <c r="Q89">
        <v>5.14</v>
      </c>
      <c r="R89">
        <v>1.8</v>
      </c>
      <c r="S89">
        <v>8.9700000000000006</v>
      </c>
      <c r="T89">
        <v>5.71</v>
      </c>
      <c r="U89" s="156">
        <f t="shared" si="8"/>
        <v>30</v>
      </c>
      <c r="V89" s="154">
        <f t="shared" si="9"/>
        <v>0</v>
      </c>
    </row>
    <row r="90" spans="1:22">
      <c r="A90" t="s">
        <v>132</v>
      </c>
      <c r="B90">
        <f>PPCL!D90</f>
        <v>187</v>
      </c>
      <c r="C90">
        <f>PPCL!E90</f>
        <v>0</v>
      </c>
      <c r="D90">
        <f>PPCL!O90</f>
        <v>30</v>
      </c>
      <c r="E90">
        <f>PPCL!P90</f>
        <v>0</v>
      </c>
      <c r="F90">
        <f t="shared" si="10"/>
        <v>187</v>
      </c>
      <c r="G90">
        <f t="shared" si="11"/>
        <v>30</v>
      </c>
      <c r="H90" s="154"/>
      <c r="I90">
        <f>BRPL_EOD!AI90+BRPL_EOD!AJ90</f>
        <v>8.3800000000000008</v>
      </c>
      <c r="J90">
        <f>BYPL_EOD!AI90+BYPL_EOD!AJ90</f>
        <v>5.14</v>
      </c>
      <c r="K90">
        <f>MES_EOD!AI90+MES_EOD!AJ90</f>
        <v>1.8</v>
      </c>
      <c r="L90">
        <f>NDMC_EOD!AI90+NDMC_EOD!AJ90</f>
        <v>8.9700000000000006</v>
      </c>
      <c r="M90">
        <f>TPDDL_EOD!AI90+TPDDL_EOD!AJ90</f>
        <v>5.71</v>
      </c>
      <c r="N90">
        <f t="shared" si="6"/>
        <v>30</v>
      </c>
      <c r="O90" s="154">
        <f t="shared" si="7"/>
        <v>0</v>
      </c>
      <c r="P90">
        <v>8.3800000000000008</v>
      </c>
      <c r="Q90">
        <v>5.14</v>
      </c>
      <c r="R90">
        <v>1.8</v>
      </c>
      <c r="S90">
        <v>8.9700000000000006</v>
      </c>
      <c r="T90">
        <v>5.71</v>
      </c>
      <c r="U90" s="156">
        <f t="shared" si="8"/>
        <v>30</v>
      </c>
      <c r="V90" s="154">
        <f t="shared" si="9"/>
        <v>0</v>
      </c>
    </row>
    <row r="91" spans="1:22">
      <c r="A91" t="s">
        <v>133</v>
      </c>
      <c r="B91">
        <f>PPCL!D91</f>
        <v>187</v>
      </c>
      <c r="C91">
        <f>PPCL!E91</f>
        <v>0</v>
      </c>
      <c r="D91">
        <f>PPCL!O91</f>
        <v>32</v>
      </c>
      <c r="E91">
        <f>PPCL!P91</f>
        <v>0</v>
      </c>
      <c r="F91">
        <f t="shared" si="10"/>
        <v>187</v>
      </c>
      <c r="G91">
        <f t="shared" si="11"/>
        <v>32</v>
      </c>
      <c r="H91" s="154"/>
      <c r="I91">
        <f>BRPL_EOD!AI91+BRPL_EOD!AJ91</f>
        <v>9.0500000000000007</v>
      </c>
      <c r="J91">
        <f>BYPL_EOD!AI91+BYPL_EOD!AJ91</f>
        <v>5.14</v>
      </c>
      <c r="K91">
        <f>MES_EOD!AI91+MES_EOD!AJ91</f>
        <v>1.94</v>
      </c>
      <c r="L91">
        <f>NDMC_EOD!AI91+NDMC_EOD!AJ91</f>
        <v>9.6999999999999993</v>
      </c>
      <c r="M91">
        <f>TPDDL_EOD!AI91+TPDDL_EOD!AJ91</f>
        <v>6.17</v>
      </c>
      <c r="N91">
        <f t="shared" si="6"/>
        <v>32</v>
      </c>
      <c r="O91" s="154">
        <f t="shared" si="7"/>
        <v>0</v>
      </c>
      <c r="P91">
        <v>9.0500000000000007</v>
      </c>
      <c r="Q91">
        <v>5.14</v>
      </c>
      <c r="R91">
        <v>1.94</v>
      </c>
      <c r="S91">
        <v>9.6999999999999993</v>
      </c>
      <c r="T91">
        <v>6.17</v>
      </c>
      <c r="U91" s="156">
        <f t="shared" si="8"/>
        <v>32</v>
      </c>
      <c r="V91" s="154">
        <f t="shared" si="9"/>
        <v>0</v>
      </c>
    </row>
    <row r="92" spans="1:22">
      <c r="A92" t="s">
        <v>134</v>
      </c>
      <c r="B92">
        <f>PPCL!D92</f>
        <v>187</v>
      </c>
      <c r="C92">
        <f>PPCL!E92</f>
        <v>0</v>
      </c>
      <c r="D92">
        <f>PPCL!O92</f>
        <v>32</v>
      </c>
      <c r="E92">
        <f>PPCL!P92</f>
        <v>0</v>
      </c>
      <c r="F92">
        <f t="shared" si="10"/>
        <v>187</v>
      </c>
      <c r="G92">
        <f t="shared" si="11"/>
        <v>32</v>
      </c>
      <c r="H92" s="154"/>
      <c r="I92">
        <f>BRPL_EOD!AI92+BRPL_EOD!AJ92</f>
        <v>9.0500000000000007</v>
      </c>
      <c r="J92">
        <f>BYPL_EOD!AI92+BYPL_EOD!AJ92</f>
        <v>5.14</v>
      </c>
      <c r="K92">
        <f>MES_EOD!AI92+MES_EOD!AJ92</f>
        <v>1.94</v>
      </c>
      <c r="L92">
        <f>NDMC_EOD!AI92+NDMC_EOD!AJ92</f>
        <v>9.6999999999999993</v>
      </c>
      <c r="M92">
        <f>TPDDL_EOD!AI92+TPDDL_EOD!AJ92</f>
        <v>6.17</v>
      </c>
      <c r="N92">
        <f t="shared" si="6"/>
        <v>32</v>
      </c>
      <c r="O92" s="154">
        <f t="shared" si="7"/>
        <v>0</v>
      </c>
      <c r="P92">
        <v>9.0500000000000007</v>
      </c>
      <c r="Q92">
        <v>5.14</v>
      </c>
      <c r="R92">
        <v>1.94</v>
      </c>
      <c r="S92">
        <v>9.6999999999999993</v>
      </c>
      <c r="T92">
        <v>6.17</v>
      </c>
      <c r="U92" s="156">
        <f t="shared" si="8"/>
        <v>32</v>
      </c>
      <c r="V92" s="154">
        <f t="shared" si="9"/>
        <v>0</v>
      </c>
    </row>
    <row r="93" spans="1:22">
      <c r="A93" t="s">
        <v>135</v>
      </c>
      <c r="B93">
        <f>PPCL!D93</f>
        <v>187</v>
      </c>
      <c r="C93">
        <f>PPCL!E93</f>
        <v>0</v>
      </c>
      <c r="D93">
        <f>PPCL!O93</f>
        <v>32</v>
      </c>
      <c r="E93">
        <f>PPCL!P93</f>
        <v>0</v>
      </c>
      <c r="F93">
        <f t="shared" si="10"/>
        <v>187</v>
      </c>
      <c r="G93">
        <f t="shared" si="11"/>
        <v>32</v>
      </c>
      <c r="H93" s="154"/>
      <c r="I93">
        <f>BRPL_EOD!AI93+BRPL_EOD!AJ93</f>
        <v>9.0500000000000007</v>
      </c>
      <c r="J93">
        <f>BYPL_EOD!AI93+BYPL_EOD!AJ93</f>
        <v>5.14</v>
      </c>
      <c r="K93">
        <f>MES_EOD!AI93+MES_EOD!AJ93</f>
        <v>1.94</v>
      </c>
      <c r="L93">
        <f>NDMC_EOD!AI93+NDMC_EOD!AJ93</f>
        <v>9.6999999999999993</v>
      </c>
      <c r="M93">
        <f>TPDDL_EOD!AI93+TPDDL_EOD!AJ93</f>
        <v>6.17</v>
      </c>
      <c r="N93">
        <f t="shared" si="6"/>
        <v>32</v>
      </c>
      <c r="O93" s="154">
        <f t="shared" si="7"/>
        <v>0</v>
      </c>
      <c r="P93">
        <v>9.0500000000000007</v>
      </c>
      <c r="Q93">
        <v>5.14</v>
      </c>
      <c r="R93">
        <v>1.94</v>
      </c>
      <c r="S93">
        <v>9.6999999999999993</v>
      </c>
      <c r="T93">
        <v>6.17</v>
      </c>
      <c r="U93" s="156">
        <f t="shared" si="8"/>
        <v>32</v>
      </c>
      <c r="V93" s="154">
        <f t="shared" si="9"/>
        <v>0</v>
      </c>
    </row>
    <row r="94" spans="1:22">
      <c r="A94" t="s">
        <v>136</v>
      </c>
      <c r="B94">
        <f>PPCL!D94</f>
        <v>187</v>
      </c>
      <c r="C94">
        <f>PPCL!E94</f>
        <v>0</v>
      </c>
      <c r="D94">
        <f>PPCL!O94</f>
        <v>32</v>
      </c>
      <c r="E94">
        <f>PPCL!P94</f>
        <v>0</v>
      </c>
      <c r="F94">
        <f t="shared" si="10"/>
        <v>187</v>
      </c>
      <c r="G94">
        <f t="shared" si="11"/>
        <v>32</v>
      </c>
      <c r="H94" s="154"/>
      <c r="I94">
        <f>BRPL_EOD!AI94+BRPL_EOD!AJ94</f>
        <v>9.0500000000000007</v>
      </c>
      <c r="J94">
        <f>BYPL_EOD!AI94+BYPL_EOD!AJ94</f>
        <v>5.14</v>
      </c>
      <c r="K94">
        <f>MES_EOD!AI94+MES_EOD!AJ94</f>
        <v>1.94</v>
      </c>
      <c r="L94">
        <f>NDMC_EOD!AI94+NDMC_EOD!AJ94</f>
        <v>9.6999999999999993</v>
      </c>
      <c r="M94">
        <f>TPDDL_EOD!AI94+TPDDL_EOD!AJ94</f>
        <v>6.17</v>
      </c>
      <c r="N94">
        <f t="shared" si="6"/>
        <v>32</v>
      </c>
      <c r="O94" s="154">
        <f t="shared" si="7"/>
        <v>0</v>
      </c>
      <c r="P94">
        <v>9.0500000000000007</v>
      </c>
      <c r="Q94">
        <v>5.14</v>
      </c>
      <c r="R94">
        <v>1.94</v>
      </c>
      <c r="S94">
        <v>9.6999999999999993</v>
      </c>
      <c r="T94">
        <v>6.17</v>
      </c>
      <c r="U94" s="156">
        <f t="shared" si="8"/>
        <v>32</v>
      </c>
      <c r="V94" s="154">
        <f t="shared" si="9"/>
        <v>0</v>
      </c>
    </row>
    <row r="95" spans="1:22">
      <c r="A95" t="s">
        <v>137</v>
      </c>
      <c r="B95">
        <f>PPCL!D95</f>
        <v>187</v>
      </c>
      <c r="C95">
        <f>PPCL!E95</f>
        <v>0</v>
      </c>
      <c r="D95">
        <f>PPCL!O95</f>
        <v>32</v>
      </c>
      <c r="E95">
        <f>PPCL!P95</f>
        <v>0</v>
      </c>
      <c r="F95">
        <f t="shared" si="10"/>
        <v>187</v>
      </c>
      <c r="G95">
        <f t="shared" si="11"/>
        <v>32</v>
      </c>
      <c r="H95" s="154"/>
      <c r="I95">
        <f>BRPL_EOD!AI95+BRPL_EOD!AJ95</f>
        <v>9.0500000000000007</v>
      </c>
      <c r="J95">
        <f>BYPL_EOD!AI95+BYPL_EOD!AJ95</f>
        <v>5.14</v>
      </c>
      <c r="K95">
        <f>MES_EOD!AI95+MES_EOD!AJ95</f>
        <v>1.94</v>
      </c>
      <c r="L95">
        <f>NDMC_EOD!AI95+NDMC_EOD!AJ95</f>
        <v>9.6999999999999993</v>
      </c>
      <c r="M95">
        <f>TPDDL_EOD!AI95+TPDDL_EOD!AJ95</f>
        <v>6.17</v>
      </c>
      <c r="N95">
        <f t="shared" si="6"/>
        <v>32</v>
      </c>
      <c r="O95" s="154">
        <f t="shared" si="7"/>
        <v>0</v>
      </c>
      <c r="P95">
        <v>9.0500000000000007</v>
      </c>
      <c r="Q95">
        <v>5.14</v>
      </c>
      <c r="R95">
        <v>1.94</v>
      </c>
      <c r="S95">
        <v>9.6999999999999993</v>
      </c>
      <c r="T95">
        <v>6.17</v>
      </c>
      <c r="U95" s="156">
        <f t="shared" si="8"/>
        <v>32</v>
      </c>
      <c r="V95" s="154">
        <f t="shared" si="9"/>
        <v>0</v>
      </c>
    </row>
    <row r="96" spans="1:22">
      <c r="A96" t="s">
        <v>138</v>
      </c>
      <c r="B96">
        <f>PPCL!D96</f>
        <v>187</v>
      </c>
      <c r="C96">
        <f>PPCL!E96</f>
        <v>0</v>
      </c>
      <c r="D96">
        <f>PPCL!O96</f>
        <v>33</v>
      </c>
      <c r="E96">
        <f>PPCL!P96</f>
        <v>0</v>
      </c>
      <c r="F96">
        <f t="shared" si="10"/>
        <v>187</v>
      </c>
      <c r="G96">
        <f t="shared" si="11"/>
        <v>33</v>
      </c>
      <c r="H96" s="154"/>
      <c r="I96">
        <f>BRPL_EOD!AI96+BRPL_EOD!AJ96</f>
        <v>9.34</v>
      </c>
      <c r="J96">
        <f>BYPL_EOD!AI96+BYPL_EOD!AJ96</f>
        <v>5.3</v>
      </c>
      <c r="K96">
        <f>MES_EOD!AI96+MES_EOD!AJ96</f>
        <v>2</v>
      </c>
      <c r="L96">
        <f>NDMC_EOD!AI96+NDMC_EOD!AJ96</f>
        <v>10</v>
      </c>
      <c r="M96">
        <f>TPDDL_EOD!AI96+TPDDL_EOD!AJ96</f>
        <v>6.36</v>
      </c>
      <c r="N96">
        <f t="shared" si="6"/>
        <v>33</v>
      </c>
      <c r="O96" s="154">
        <f t="shared" si="7"/>
        <v>0</v>
      </c>
      <c r="P96">
        <v>9.34</v>
      </c>
      <c r="Q96">
        <v>5.3</v>
      </c>
      <c r="R96">
        <v>2</v>
      </c>
      <c r="S96">
        <v>10</v>
      </c>
      <c r="T96">
        <v>6.36</v>
      </c>
      <c r="U96" s="156">
        <f t="shared" si="8"/>
        <v>33</v>
      </c>
      <c r="V96" s="154">
        <f t="shared" si="9"/>
        <v>0</v>
      </c>
    </row>
    <row r="97" spans="1:22">
      <c r="A97" t="s">
        <v>139</v>
      </c>
      <c r="B97">
        <f>PPCL!D97</f>
        <v>187</v>
      </c>
      <c r="C97">
        <f>PPCL!E97</f>
        <v>0</v>
      </c>
      <c r="D97">
        <f>PPCL!O97</f>
        <v>33</v>
      </c>
      <c r="E97">
        <f>PPCL!P97</f>
        <v>0</v>
      </c>
      <c r="F97">
        <f t="shared" si="10"/>
        <v>187</v>
      </c>
      <c r="G97">
        <f t="shared" si="11"/>
        <v>33</v>
      </c>
      <c r="H97" s="154"/>
      <c r="I97">
        <f>BRPL_EOD!AI97+BRPL_EOD!AJ97</f>
        <v>9.34</v>
      </c>
      <c r="J97">
        <f>BYPL_EOD!AI97+BYPL_EOD!AJ97</f>
        <v>5.3</v>
      </c>
      <c r="K97">
        <f>MES_EOD!AI97+MES_EOD!AJ97</f>
        <v>2</v>
      </c>
      <c r="L97">
        <f>NDMC_EOD!AI97+NDMC_EOD!AJ97</f>
        <v>10</v>
      </c>
      <c r="M97">
        <f>TPDDL_EOD!AI97+TPDDL_EOD!AJ97</f>
        <v>6.36</v>
      </c>
      <c r="N97">
        <f t="shared" si="6"/>
        <v>33</v>
      </c>
      <c r="O97" s="154">
        <f t="shared" si="7"/>
        <v>0</v>
      </c>
      <c r="P97">
        <v>9.34</v>
      </c>
      <c r="Q97">
        <v>5.3</v>
      </c>
      <c r="R97">
        <v>2</v>
      </c>
      <c r="S97">
        <v>10</v>
      </c>
      <c r="T97">
        <v>6.36</v>
      </c>
      <c r="U97" s="156">
        <f t="shared" si="8"/>
        <v>33</v>
      </c>
      <c r="V97" s="154">
        <f t="shared" si="9"/>
        <v>0</v>
      </c>
    </row>
    <row r="98" spans="1:22">
      <c r="A98" t="s">
        <v>140</v>
      </c>
      <c r="B98">
        <f>PPCL!D98</f>
        <v>187</v>
      </c>
      <c r="C98">
        <f>PPCL!E98</f>
        <v>0</v>
      </c>
      <c r="D98">
        <f>PPCL!O98</f>
        <v>33</v>
      </c>
      <c r="E98">
        <f>PPCL!P98</f>
        <v>0</v>
      </c>
      <c r="F98">
        <f t="shared" si="10"/>
        <v>187</v>
      </c>
      <c r="G98">
        <f t="shared" si="11"/>
        <v>33</v>
      </c>
      <c r="H98" s="154"/>
      <c r="I98">
        <f>BRPL_EOD!AI98+BRPL_EOD!AJ98</f>
        <v>9.34</v>
      </c>
      <c r="J98">
        <f>BYPL_EOD!AI98+BYPL_EOD!AJ98</f>
        <v>5.3</v>
      </c>
      <c r="K98">
        <f>MES_EOD!AI98+MES_EOD!AJ98</f>
        <v>2</v>
      </c>
      <c r="L98">
        <f>NDMC_EOD!AI98+NDMC_EOD!AJ98</f>
        <v>10</v>
      </c>
      <c r="M98">
        <f>TPDDL_EOD!AI98+TPDDL_EOD!AJ98</f>
        <v>6.36</v>
      </c>
      <c r="N98">
        <f t="shared" si="6"/>
        <v>33</v>
      </c>
      <c r="O98" s="154">
        <f t="shared" si="7"/>
        <v>0</v>
      </c>
      <c r="P98">
        <v>9.34</v>
      </c>
      <c r="Q98">
        <v>5.3</v>
      </c>
      <c r="R98">
        <v>2</v>
      </c>
      <c r="S98">
        <v>10</v>
      </c>
      <c r="T98">
        <v>6.36</v>
      </c>
      <c r="U98" s="156">
        <f t="shared" si="8"/>
        <v>33</v>
      </c>
      <c r="V98" s="154">
        <f t="shared" si="9"/>
        <v>0</v>
      </c>
    </row>
    <row r="99" spans="1:22">
      <c r="A99" s="156" t="s">
        <v>349</v>
      </c>
      <c r="B99" s="156">
        <f>SUM(B3:B98)/4000</f>
        <v>4.49</v>
      </c>
      <c r="C99" s="156">
        <f t="shared" ref="C99:U99" si="12">SUM(C3:C98)/4000</f>
        <v>0</v>
      </c>
      <c r="D99" s="156">
        <f t="shared" si="12"/>
        <v>0.81274999999999997</v>
      </c>
      <c r="E99" s="156">
        <f t="shared" si="12"/>
        <v>0</v>
      </c>
      <c r="F99" s="156">
        <f t="shared" si="12"/>
        <v>4.49</v>
      </c>
      <c r="G99" s="156">
        <f t="shared" si="12"/>
        <v>0.81274999999999997</v>
      </c>
      <c r="H99" s="156"/>
      <c r="I99" s="156">
        <f t="shared" si="12"/>
        <v>0.21991999999999992</v>
      </c>
      <c r="J99" s="156">
        <f t="shared" si="12"/>
        <v>0.19831499999999994</v>
      </c>
      <c r="K99" s="156">
        <f t="shared" si="12"/>
        <v>4.165500000000006E-2</v>
      </c>
      <c r="L99" s="156">
        <f t="shared" si="12"/>
        <v>0.20828000000000038</v>
      </c>
      <c r="M99" s="156">
        <f t="shared" si="12"/>
        <v>0.14458749999999998</v>
      </c>
      <c r="N99" s="156">
        <f t="shared" si="12"/>
        <v>0.81275750000000013</v>
      </c>
      <c r="O99" s="156">
        <f t="shared" si="12"/>
        <v>-7.4999999999985077E-6</v>
      </c>
      <c r="P99" s="156">
        <f t="shared" si="12"/>
        <v>0.21991857075913765</v>
      </c>
      <c r="Q99" s="156">
        <f t="shared" si="12"/>
        <v>0.19830964386129324</v>
      </c>
      <c r="R99" s="156">
        <f t="shared" si="12"/>
        <v>4.165500000000006E-2</v>
      </c>
      <c r="S99" s="156">
        <f t="shared" si="12"/>
        <v>0.20828000000000038</v>
      </c>
      <c r="T99" s="156">
        <f t="shared" si="12"/>
        <v>0.14458678537956882</v>
      </c>
      <c r="U99" s="156">
        <f t="shared" si="12"/>
        <v>0.81274999999999997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32.6</v>
      </c>
      <c r="E3">
        <f>GT!N3</f>
        <v>0</v>
      </c>
      <c r="F3">
        <f>B3+C3</f>
        <v>72</v>
      </c>
      <c r="G3">
        <f>D3+E3-X3</f>
        <v>32.6</v>
      </c>
      <c r="H3" s="154"/>
      <c r="I3">
        <f>BRPL_EOD!AC3+BRPL_EOD!AD3</f>
        <v>11.46</v>
      </c>
      <c r="J3">
        <f>BYPL_EOD!AC3+BYPL_EOD!AD3</f>
        <v>7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32.54</v>
      </c>
      <c r="O3" s="154">
        <f t="shared" ref="O3:O66" si="1">G3-N3</f>
        <v>6.0000000000002274E-2</v>
      </c>
      <c r="P3">
        <v>11.481130915795944</v>
      </c>
      <c r="Q3">
        <v>7.0129071911493552</v>
      </c>
      <c r="R3">
        <v>0</v>
      </c>
      <c r="S3">
        <v>2.0838352796558084</v>
      </c>
      <c r="T3">
        <v>12.022126613398894</v>
      </c>
      <c r="U3" s="156">
        <f t="shared" ref="U3:U66" si="2">SUM(P3:T3)</f>
        <v>32.6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32.6</v>
      </c>
      <c r="E4">
        <f>GT!N4</f>
        <v>0</v>
      </c>
      <c r="F4">
        <f t="shared" ref="F4:F67" si="4">B4+C4</f>
        <v>72</v>
      </c>
      <c r="G4">
        <f t="shared" ref="G4:G67" si="5">D4+E4-X4</f>
        <v>32.6</v>
      </c>
      <c r="H4" s="154"/>
      <c r="I4">
        <f>BRPL_EOD!AC4+BRPL_EOD!AD4</f>
        <v>11.46</v>
      </c>
      <c r="J4">
        <f>BYPL_EOD!AC4+BYPL_EOD!AD4</f>
        <v>7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32.54</v>
      </c>
      <c r="O4" s="154">
        <f t="shared" si="1"/>
        <v>6.0000000000002274E-2</v>
      </c>
      <c r="P4">
        <v>11.481130915795944</v>
      </c>
      <c r="Q4">
        <v>7.0129071911493552</v>
      </c>
      <c r="R4">
        <v>0</v>
      </c>
      <c r="S4">
        <v>2.0838352796558084</v>
      </c>
      <c r="T4">
        <v>12.022126613398894</v>
      </c>
      <c r="U4" s="156">
        <f t="shared" si="2"/>
        <v>32.6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32.6</v>
      </c>
      <c r="E5">
        <f>GT!N5</f>
        <v>0</v>
      </c>
      <c r="F5">
        <f t="shared" si="4"/>
        <v>72</v>
      </c>
      <c r="G5">
        <f t="shared" si="5"/>
        <v>32.6</v>
      </c>
      <c r="H5" s="154"/>
      <c r="I5">
        <f>BRPL_EOD!AC5+BRPL_EOD!AD5</f>
        <v>11.46</v>
      </c>
      <c r="J5">
        <f>BYPL_EOD!AC5+BYPL_EOD!AD5</f>
        <v>7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32.54</v>
      </c>
      <c r="O5" s="154">
        <f t="shared" si="1"/>
        <v>6.0000000000002274E-2</v>
      </c>
      <c r="P5">
        <v>11.481130915795944</v>
      </c>
      <c r="Q5">
        <v>7.0129071911493552</v>
      </c>
      <c r="R5">
        <v>0</v>
      </c>
      <c r="S5">
        <v>2.0838352796558084</v>
      </c>
      <c r="T5">
        <v>12.022126613398894</v>
      </c>
      <c r="U5" s="156">
        <f t="shared" si="2"/>
        <v>32.6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32.6</v>
      </c>
      <c r="E6">
        <f>GT!N6</f>
        <v>0</v>
      </c>
      <c r="F6">
        <f t="shared" si="4"/>
        <v>72</v>
      </c>
      <c r="G6">
        <f t="shared" si="5"/>
        <v>32.6</v>
      </c>
      <c r="H6" s="154"/>
      <c r="I6">
        <f>BRPL_EOD!AC6+BRPL_EOD!AD6</f>
        <v>11.46</v>
      </c>
      <c r="J6">
        <f>BYPL_EOD!AC6+BYPL_EOD!AD6</f>
        <v>7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32.54</v>
      </c>
      <c r="O6" s="154">
        <f t="shared" si="1"/>
        <v>6.0000000000002274E-2</v>
      </c>
      <c r="P6">
        <v>11.481130915795944</v>
      </c>
      <c r="Q6">
        <v>7.0129071911493552</v>
      </c>
      <c r="R6">
        <v>0</v>
      </c>
      <c r="S6">
        <v>2.0838352796558084</v>
      </c>
      <c r="T6">
        <v>12.022126613398894</v>
      </c>
      <c r="U6" s="156">
        <f t="shared" si="2"/>
        <v>32.6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32.6</v>
      </c>
      <c r="E7">
        <f>GT!N7</f>
        <v>0</v>
      </c>
      <c r="F7">
        <f t="shared" si="4"/>
        <v>72</v>
      </c>
      <c r="G7">
        <f t="shared" si="5"/>
        <v>32.6</v>
      </c>
      <c r="H7" s="154"/>
      <c r="I7">
        <f>BRPL_EOD!AC7+BRPL_EOD!AD7</f>
        <v>11.46</v>
      </c>
      <c r="J7">
        <f>BYPL_EOD!AC7+BYPL_EOD!AD7</f>
        <v>7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32.54</v>
      </c>
      <c r="O7" s="154">
        <f t="shared" si="1"/>
        <v>6.0000000000002274E-2</v>
      </c>
      <c r="P7">
        <v>11.481130915795944</v>
      </c>
      <c r="Q7">
        <v>7.0129071911493552</v>
      </c>
      <c r="R7">
        <v>0</v>
      </c>
      <c r="S7">
        <v>2.0838352796558084</v>
      </c>
      <c r="T7">
        <v>12.022126613398894</v>
      </c>
      <c r="U7" s="156">
        <f t="shared" si="2"/>
        <v>32.6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32.6</v>
      </c>
      <c r="E8">
        <f>GT!N8</f>
        <v>0</v>
      </c>
      <c r="F8">
        <f t="shared" si="4"/>
        <v>72</v>
      </c>
      <c r="G8">
        <f t="shared" si="5"/>
        <v>32.6</v>
      </c>
      <c r="H8" s="154"/>
      <c r="I8">
        <f>BRPL_EOD!AC8+BRPL_EOD!AD8</f>
        <v>11.46</v>
      </c>
      <c r="J8">
        <f>BYPL_EOD!AC8+BYPL_EOD!AD8</f>
        <v>7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32.54</v>
      </c>
      <c r="O8" s="154">
        <f t="shared" si="1"/>
        <v>6.0000000000002274E-2</v>
      </c>
      <c r="P8">
        <v>11.481130915795944</v>
      </c>
      <c r="Q8">
        <v>7.0129071911493552</v>
      </c>
      <c r="R8">
        <v>0</v>
      </c>
      <c r="S8">
        <v>2.0838352796558084</v>
      </c>
      <c r="T8">
        <v>12.022126613398894</v>
      </c>
      <c r="U8" s="156">
        <f t="shared" si="2"/>
        <v>32.6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32.6</v>
      </c>
      <c r="E9">
        <f>GT!N9</f>
        <v>0</v>
      </c>
      <c r="F9">
        <f t="shared" si="4"/>
        <v>72</v>
      </c>
      <c r="G9">
        <f t="shared" si="5"/>
        <v>32.6</v>
      </c>
      <c r="H9" s="154"/>
      <c r="I9">
        <f>BRPL_EOD!AC9+BRPL_EOD!AD9</f>
        <v>11.46</v>
      </c>
      <c r="J9">
        <f>BYPL_EOD!AC9+BYPL_EOD!AD9</f>
        <v>7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32.54</v>
      </c>
      <c r="O9" s="154">
        <f t="shared" si="1"/>
        <v>6.0000000000002274E-2</v>
      </c>
      <c r="P9">
        <v>11.481130915795944</v>
      </c>
      <c r="Q9">
        <v>7.0129071911493552</v>
      </c>
      <c r="R9">
        <v>0</v>
      </c>
      <c r="S9">
        <v>2.0838352796558084</v>
      </c>
      <c r="T9">
        <v>12.022126613398894</v>
      </c>
      <c r="U9" s="156">
        <f t="shared" si="2"/>
        <v>32.6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32.6</v>
      </c>
      <c r="E10">
        <f>GT!N10</f>
        <v>0</v>
      </c>
      <c r="F10">
        <f t="shared" si="4"/>
        <v>72</v>
      </c>
      <c r="G10">
        <f t="shared" si="5"/>
        <v>32.6</v>
      </c>
      <c r="H10" s="154"/>
      <c r="I10">
        <f>BRPL_EOD!AC10+BRPL_EOD!AD10</f>
        <v>11.46</v>
      </c>
      <c r="J10">
        <f>BYPL_EOD!AC10+BYPL_EOD!AD10</f>
        <v>7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32.54</v>
      </c>
      <c r="O10" s="154">
        <f t="shared" si="1"/>
        <v>6.0000000000002274E-2</v>
      </c>
      <c r="P10">
        <v>11.481130915795944</v>
      </c>
      <c r="Q10">
        <v>7.0129071911493552</v>
      </c>
      <c r="R10">
        <v>0</v>
      </c>
      <c r="S10">
        <v>2.0838352796558084</v>
      </c>
      <c r="T10">
        <v>12.022126613398894</v>
      </c>
      <c r="U10" s="156">
        <f t="shared" si="2"/>
        <v>32.6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32.6</v>
      </c>
      <c r="E11">
        <f>GT!N11</f>
        <v>0</v>
      </c>
      <c r="F11">
        <f t="shared" si="4"/>
        <v>72</v>
      </c>
      <c r="G11">
        <f t="shared" si="5"/>
        <v>32.6</v>
      </c>
      <c r="H11" s="154"/>
      <c r="I11">
        <f>BRPL_EOD!AC11+BRPL_EOD!AD11</f>
        <v>11.46</v>
      </c>
      <c r="J11">
        <f>BYPL_EOD!AC11+BYPL_EOD!AD11</f>
        <v>7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32.54</v>
      </c>
      <c r="O11" s="154">
        <f t="shared" si="1"/>
        <v>6.0000000000002274E-2</v>
      </c>
      <c r="P11">
        <v>11.481130915795944</v>
      </c>
      <c r="Q11">
        <v>7.0129071911493552</v>
      </c>
      <c r="R11">
        <v>0</v>
      </c>
      <c r="S11">
        <v>2.0838352796558084</v>
      </c>
      <c r="T11">
        <v>12.022126613398894</v>
      </c>
      <c r="U11" s="156">
        <f t="shared" si="2"/>
        <v>32.6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32.6</v>
      </c>
      <c r="E12">
        <f>GT!N12</f>
        <v>0</v>
      </c>
      <c r="F12">
        <f t="shared" si="4"/>
        <v>72</v>
      </c>
      <c r="G12">
        <f t="shared" si="5"/>
        <v>32.6</v>
      </c>
      <c r="H12" s="154"/>
      <c r="I12">
        <f>BRPL_EOD!AC12+BRPL_EOD!AD12</f>
        <v>11.46</v>
      </c>
      <c r="J12">
        <f>BYPL_EOD!AC12+BYPL_EOD!AD12</f>
        <v>7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32.54</v>
      </c>
      <c r="O12" s="154">
        <f t="shared" si="1"/>
        <v>6.0000000000002274E-2</v>
      </c>
      <c r="P12">
        <v>11.481130915795944</v>
      </c>
      <c r="Q12">
        <v>7.0129071911493552</v>
      </c>
      <c r="R12">
        <v>0</v>
      </c>
      <c r="S12">
        <v>2.0838352796558084</v>
      </c>
      <c r="T12">
        <v>12.022126613398894</v>
      </c>
      <c r="U12" s="156">
        <f t="shared" si="2"/>
        <v>32.6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32.6</v>
      </c>
      <c r="E13">
        <f>GT!N13</f>
        <v>0</v>
      </c>
      <c r="F13">
        <f t="shared" si="4"/>
        <v>72</v>
      </c>
      <c r="G13">
        <f t="shared" si="5"/>
        <v>32.6</v>
      </c>
      <c r="H13" s="154"/>
      <c r="I13">
        <f>BRPL_EOD!AC13+BRPL_EOD!AD13</f>
        <v>11.46</v>
      </c>
      <c r="J13">
        <f>BYPL_EOD!AC13+BYPL_EOD!AD13</f>
        <v>7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32.54</v>
      </c>
      <c r="O13" s="154">
        <f t="shared" si="1"/>
        <v>6.0000000000002274E-2</v>
      </c>
      <c r="P13">
        <v>11.481130915795944</v>
      </c>
      <c r="Q13">
        <v>7.0129071911493552</v>
      </c>
      <c r="R13">
        <v>0</v>
      </c>
      <c r="S13">
        <v>2.0838352796558084</v>
      </c>
      <c r="T13">
        <v>12.022126613398894</v>
      </c>
      <c r="U13" s="156">
        <f t="shared" si="2"/>
        <v>32.6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32.6</v>
      </c>
      <c r="E14">
        <f>GT!N14</f>
        <v>0</v>
      </c>
      <c r="F14">
        <f t="shared" si="4"/>
        <v>72</v>
      </c>
      <c r="G14">
        <f t="shared" si="5"/>
        <v>32.6</v>
      </c>
      <c r="H14" s="154"/>
      <c r="I14">
        <f>BRPL_EOD!AC14+BRPL_EOD!AD14</f>
        <v>11.46</v>
      </c>
      <c r="J14">
        <f>BYPL_EOD!AC14+BYPL_EOD!AD14</f>
        <v>7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32.54</v>
      </c>
      <c r="O14" s="154">
        <f t="shared" si="1"/>
        <v>6.0000000000002274E-2</v>
      </c>
      <c r="P14">
        <v>11.481130915795944</v>
      </c>
      <c r="Q14">
        <v>7.0129071911493552</v>
      </c>
      <c r="R14">
        <v>0</v>
      </c>
      <c r="S14">
        <v>2.0838352796558084</v>
      </c>
      <c r="T14">
        <v>12.022126613398894</v>
      </c>
      <c r="U14" s="156">
        <f t="shared" si="2"/>
        <v>32.6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32.6</v>
      </c>
      <c r="E15">
        <f>GT!N15</f>
        <v>0</v>
      </c>
      <c r="F15">
        <f t="shared" si="4"/>
        <v>72</v>
      </c>
      <c r="G15">
        <f t="shared" si="5"/>
        <v>32.6</v>
      </c>
      <c r="H15" s="154"/>
      <c r="I15">
        <f>BRPL_EOD!AC15+BRPL_EOD!AD15</f>
        <v>11.46</v>
      </c>
      <c r="J15">
        <f>BYPL_EOD!AC15+BYPL_EOD!AD15</f>
        <v>7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32.54</v>
      </c>
      <c r="O15" s="154">
        <f t="shared" si="1"/>
        <v>6.0000000000002274E-2</v>
      </c>
      <c r="P15">
        <v>11.481130915795944</v>
      </c>
      <c r="Q15">
        <v>7.0129071911493552</v>
      </c>
      <c r="R15">
        <v>0</v>
      </c>
      <c r="S15">
        <v>2.0838352796558084</v>
      </c>
      <c r="T15">
        <v>12.022126613398894</v>
      </c>
      <c r="U15" s="156">
        <f t="shared" si="2"/>
        <v>32.6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32.6</v>
      </c>
      <c r="E16">
        <f>GT!N16</f>
        <v>0</v>
      </c>
      <c r="F16">
        <f t="shared" si="4"/>
        <v>72</v>
      </c>
      <c r="G16">
        <f t="shared" si="5"/>
        <v>32.6</v>
      </c>
      <c r="H16" s="154"/>
      <c r="I16">
        <f>BRPL_EOD!AC16+BRPL_EOD!AD16</f>
        <v>11.46</v>
      </c>
      <c r="J16">
        <f>BYPL_EOD!AC16+BYPL_EOD!AD16</f>
        <v>7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32.54</v>
      </c>
      <c r="O16" s="154">
        <f t="shared" si="1"/>
        <v>6.0000000000002274E-2</v>
      </c>
      <c r="P16">
        <v>11.481130915795944</v>
      </c>
      <c r="Q16">
        <v>7.0129071911493552</v>
      </c>
      <c r="R16">
        <v>0</v>
      </c>
      <c r="S16">
        <v>2.0838352796558084</v>
      </c>
      <c r="T16">
        <v>12.022126613398894</v>
      </c>
      <c r="U16" s="156">
        <f t="shared" si="2"/>
        <v>32.6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32.6</v>
      </c>
      <c r="E17">
        <f>GT!N17</f>
        <v>0</v>
      </c>
      <c r="F17">
        <f t="shared" si="4"/>
        <v>72</v>
      </c>
      <c r="G17">
        <f t="shared" si="5"/>
        <v>32.6</v>
      </c>
      <c r="H17" s="154"/>
      <c r="I17">
        <f>BRPL_EOD!AC17+BRPL_EOD!AD17</f>
        <v>11.46</v>
      </c>
      <c r="J17">
        <f>BYPL_EOD!AC17+BYPL_EOD!AD17</f>
        <v>7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32.54</v>
      </c>
      <c r="O17" s="154">
        <f t="shared" si="1"/>
        <v>6.0000000000002274E-2</v>
      </c>
      <c r="P17">
        <v>11.481130915795944</v>
      </c>
      <c r="Q17">
        <v>7.0129071911493552</v>
      </c>
      <c r="R17">
        <v>0</v>
      </c>
      <c r="S17">
        <v>2.0838352796558084</v>
      </c>
      <c r="T17">
        <v>12.022126613398894</v>
      </c>
      <c r="U17" s="156">
        <f t="shared" si="2"/>
        <v>32.6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32.6</v>
      </c>
      <c r="E18">
        <f>GT!N18</f>
        <v>0</v>
      </c>
      <c r="F18">
        <f t="shared" si="4"/>
        <v>72</v>
      </c>
      <c r="G18">
        <f t="shared" si="5"/>
        <v>32.6</v>
      </c>
      <c r="H18" s="154"/>
      <c r="I18">
        <f>BRPL_EOD!AC18+BRPL_EOD!AD18</f>
        <v>11.46</v>
      </c>
      <c r="J18">
        <f>BYPL_EOD!AC18+BYPL_EOD!AD18</f>
        <v>7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32.54</v>
      </c>
      <c r="O18" s="154">
        <f t="shared" si="1"/>
        <v>6.0000000000002274E-2</v>
      </c>
      <c r="P18">
        <v>11.481130915795944</v>
      </c>
      <c r="Q18">
        <v>7.0129071911493552</v>
      </c>
      <c r="R18">
        <v>0</v>
      </c>
      <c r="S18">
        <v>2.0838352796558084</v>
      </c>
      <c r="T18">
        <v>12.022126613398894</v>
      </c>
      <c r="U18" s="156">
        <f t="shared" si="2"/>
        <v>32.6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32.6</v>
      </c>
      <c r="E19">
        <f>GT!N19</f>
        <v>0</v>
      </c>
      <c r="F19">
        <f t="shared" si="4"/>
        <v>72</v>
      </c>
      <c r="G19">
        <f t="shared" si="5"/>
        <v>32.6</v>
      </c>
      <c r="H19" s="154"/>
      <c r="I19">
        <f>BRPL_EOD!AC19+BRPL_EOD!AD19</f>
        <v>9.68</v>
      </c>
      <c r="J19">
        <f>BYPL_EOD!AC19+BYPL_EOD!AD19</f>
        <v>9.25</v>
      </c>
      <c r="K19">
        <f>MES_EOD!AC19+MES_EOD!AD19</f>
        <v>0</v>
      </c>
      <c r="L19">
        <f>NDMC_EOD!AC19+NDMC_EOD!AD19</f>
        <v>2.0099999999999998</v>
      </c>
      <c r="M19">
        <f>TPDDL_EOD!AC19+TPDDL_EOD!AD19</f>
        <v>11.61</v>
      </c>
      <c r="N19">
        <f t="shared" si="0"/>
        <v>32.549999999999997</v>
      </c>
      <c r="O19" s="154">
        <f t="shared" si="1"/>
        <v>5.0000000000004263E-2</v>
      </c>
      <c r="P19">
        <v>9.6948694316436264</v>
      </c>
      <c r="Q19">
        <v>9.2642089093702005</v>
      </c>
      <c r="R19">
        <v>0</v>
      </c>
      <c r="S19">
        <v>2.0130875576036869</v>
      </c>
      <c r="T19">
        <v>11.62783410138249</v>
      </c>
      <c r="U19" s="156">
        <f t="shared" si="2"/>
        <v>32.600000000000009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32.6</v>
      </c>
      <c r="E20">
        <f>GT!N20</f>
        <v>0</v>
      </c>
      <c r="F20">
        <f t="shared" si="4"/>
        <v>72</v>
      </c>
      <c r="G20">
        <f t="shared" si="5"/>
        <v>32.6</v>
      </c>
      <c r="H20" s="154"/>
      <c r="I20">
        <f>BRPL_EOD!AC20+BRPL_EOD!AD20</f>
        <v>9.68</v>
      </c>
      <c r="J20">
        <f>BYPL_EOD!AC20+BYPL_EOD!AD20</f>
        <v>9.25</v>
      </c>
      <c r="K20">
        <f>MES_EOD!AC20+MES_EOD!AD20</f>
        <v>0</v>
      </c>
      <c r="L20">
        <f>NDMC_EOD!AC20+NDMC_EOD!AD20</f>
        <v>2.0099999999999998</v>
      </c>
      <c r="M20">
        <f>TPDDL_EOD!AC20+TPDDL_EOD!AD20</f>
        <v>11.61</v>
      </c>
      <c r="N20">
        <f t="shared" si="0"/>
        <v>32.549999999999997</v>
      </c>
      <c r="O20" s="154">
        <f t="shared" si="1"/>
        <v>5.0000000000004263E-2</v>
      </c>
      <c r="P20">
        <v>9.6948694316436264</v>
      </c>
      <c r="Q20">
        <v>9.2642089093702005</v>
      </c>
      <c r="R20">
        <v>0</v>
      </c>
      <c r="S20">
        <v>2.0130875576036869</v>
      </c>
      <c r="T20">
        <v>11.62783410138249</v>
      </c>
      <c r="U20" s="156">
        <f t="shared" si="2"/>
        <v>32.600000000000009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32.6</v>
      </c>
      <c r="E21">
        <f>GT!N21</f>
        <v>0</v>
      </c>
      <c r="F21">
        <f t="shared" si="4"/>
        <v>72</v>
      </c>
      <c r="G21">
        <f t="shared" si="5"/>
        <v>32.6</v>
      </c>
      <c r="H21" s="154"/>
      <c r="I21">
        <f>BRPL_EOD!AC21+BRPL_EOD!AD21</f>
        <v>11.46</v>
      </c>
      <c r="J21">
        <f>BYPL_EOD!AC21+BYPL_EOD!AD21</f>
        <v>7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32.54</v>
      </c>
      <c r="O21" s="154">
        <f t="shared" si="1"/>
        <v>6.0000000000002274E-2</v>
      </c>
      <c r="P21">
        <v>11.481130915795944</v>
      </c>
      <c r="Q21">
        <v>7.0129071911493552</v>
      </c>
      <c r="R21">
        <v>0</v>
      </c>
      <c r="S21">
        <v>2.0838352796558084</v>
      </c>
      <c r="T21">
        <v>12.022126613398894</v>
      </c>
      <c r="U21" s="156">
        <f t="shared" si="2"/>
        <v>32.6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32.6</v>
      </c>
      <c r="E22">
        <f>GT!N22</f>
        <v>0</v>
      </c>
      <c r="F22">
        <f t="shared" si="4"/>
        <v>72</v>
      </c>
      <c r="G22">
        <f t="shared" si="5"/>
        <v>32.6</v>
      </c>
      <c r="H22" s="154"/>
      <c r="I22">
        <f>BRPL_EOD!AC22+BRPL_EOD!AD22</f>
        <v>11.46</v>
      </c>
      <c r="J22">
        <f>BYPL_EOD!AC22+BYPL_EOD!AD22</f>
        <v>7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32.54</v>
      </c>
      <c r="O22" s="154">
        <f t="shared" si="1"/>
        <v>6.0000000000002274E-2</v>
      </c>
      <c r="P22">
        <v>11.481130915795944</v>
      </c>
      <c r="Q22">
        <v>7.0129071911493552</v>
      </c>
      <c r="R22">
        <v>0</v>
      </c>
      <c r="S22">
        <v>2.0838352796558084</v>
      </c>
      <c r="T22">
        <v>12.022126613398894</v>
      </c>
      <c r="U22" s="156">
        <f t="shared" si="2"/>
        <v>32.6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29.6</v>
      </c>
      <c r="E23">
        <f>GT!N23</f>
        <v>0</v>
      </c>
      <c r="F23">
        <f t="shared" si="4"/>
        <v>72</v>
      </c>
      <c r="G23">
        <f t="shared" si="5"/>
        <v>29.6</v>
      </c>
      <c r="H23" s="154"/>
      <c r="I23">
        <f>BRPL_EOD!AC23+BRPL_EOD!AD23</f>
        <v>9.51</v>
      </c>
      <c r="J23">
        <f>BYPL_EOD!AC23+BYPL_EOD!AD23</f>
        <v>6.66</v>
      </c>
      <c r="K23">
        <f>MES_EOD!AC23+MES_EOD!AD23</f>
        <v>0</v>
      </c>
      <c r="L23">
        <f>NDMC_EOD!AC23+NDMC_EOD!AD23</f>
        <v>1.97</v>
      </c>
      <c r="M23">
        <f>TPDDL_EOD!AC23+TPDDL_EOD!AD23</f>
        <v>11.41</v>
      </c>
      <c r="N23">
        <f t="shared" si="0"/>
        <v>29.55</v>
      </c>
      <c r="O23" s="154">
        <f t="shared" si="1"/>
        <v>5.0000000000000711E-2</v>
      </c>
      <c r="P23">
        <v>9.5260913705583761</v>
      </c>
      <c r="Q23">
        <v>6.6712690355329949</v>
      </c>
      <c r="R23">
        <v>0</v>
      </c>
      <c r="S23">
        <v>1.9733333333333334</v>
      </c>
      <c r="T23">
        <v>11.429306260575297</v>
      </c>
      <c r="U23" s="156">
        <f t="shared" si="2"/>
        <v>29.6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29.6</v>
      </c>
      <c r="E24">
        <f>GT!N24</f>
        <v>0</v>
      </c>
      <c r="F24">
        <f t="shared" si="4"/>
        <v>72</v>
      </c>
      <c r="G24">
        <f t="shared" si="5"/>
        <v>29.6</v>
      </c>
      <c r="H24" s="154"/>
      <c r="I24">
        <f>BRPL_EOD!AC24+BRPL_EOD!AD24</f>
        <v>9.51</v>
      </c>
      <c r="J24">
        <f>BYPL_EOD!AC24+BYPL_EOD!AD24</f>
        <v>6.66</v>
      </c>
      <c r="K24">
        <f>MES_EOD!AC24+MES_EOD!AD24</f>
        <v>0</v>
      </c>
      <c r="L24">
        <f>NDMC_EOD!AC24+NDMC_EOD!AD24</f>
        <v>1.97</v>
      </c>
      <c r="M24">
        <f>TPDDL_EOD!AC24+TPDDL_EOD!AD24</f>
        <v>11.41</v>
      </c>
      <c r="N24">
        <f t="shared" si="0"/>
        <v>29.55</v>
      </c>
      <c r="O24" s="154">
        <f t="shared" si="1"/>
        <v>5.0000000000000711E-2</v>
      </c>
      <c r="P24">
        <v>9.5260913705583761</v>
      </c>
      <c r="Q24">
        <v>6.6712690355329949</v>
      </c>
      <c r="R24">
        <v>0</v>
      </c>
      <c r="S24">
        <v>1.9733333333333334</v>
      </c>
      <c r="T24">
        <v>11.429306260575297</v>
      </c>
      <c r="U24" s="156">
        <f t="shared" si="2"/>
        <v>29.6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29.6</v>
      </c>
      <c r="E25">
        <f>GT!N25</f>
        <v>0</v>
      </c>
      <c r="F25">
        <f t="shared" si="4"/>
        <v>72</v>
      </c>
      <c r="G25">
        <f t="shared" si="5"/>
        <v>29.6</v>
      </c>
      <c r="H25" s="154"/>
      <c r="I25">
        <f>BRPL_EOD!AC25+BRPL_EOD!AD25</f>
        <v>9.51</v>
      </c>
      <c r="J25">
        <f>BYPL_EOD!AC25+BYPL_EOD!AD25</f>
        <v>6.66</v>
      </c>
      <c r="K25">
        <f>MES_EOD!AC25+MES_EOD!AD25</f>
        <v>0</v>
      </c>
      <c r="L25">
        <f>NDMC_EOD!AC25+NDMC_EOD!AD25</f>
        <v>1.97</v>
      </c>
      <c r="M25">
        <f>TPDDL_EOD!AC25+TPDDL_EOD!AD25</f>
        <v>11.41</v>
      </c>
      <c r="N25">
        <f t="shared" si="0"/>
        <v>29.55</v>
      </c>
      <c r="O25" s="154">
        <f t="shared" si="1"/>
        <v>5.0000000000000711E-2</v>
      </c>
      <c r="P25">
        <v>9.5260913705583761</v>
      </c>
      <c r="Q25">
        <v>6.6712690355329949</v>
      </c>
      <c r="R25">
        <v>0</v>
      </c>
      <c r="S25">
        <v>1.9733333333333334</v>
      </c>
      <c r="T25">
        <v>11.429306260575297</v>
      </c>
      <c r="U25" s="156">
        <f t="shared" si="2"/>
        <v>29.6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29.6</v>
      </c>
      <c r="E26">
        <f>GT!N26</f>
        <v>0</v>
      </c>
      <c r="F26">
        <f t="shared" si="4"/>
        <v>72</v>
      </c>
      <c r="G26">
        <f t="shared" si="5"/>
        <v>29.6</v>
      </c>
      <c r="H26" s="154"/>
      <c r="I26">
        <f>BRPL_EOD!AC26+BRPL_EOD!AD26</f>
        <v>9.51</v>
      </c>
      <c r="J26">
        <f>BYPL_EOD!AC26+BYPL_EOD!AD26</f>
        <v>6.66</v>
      </c>
      <c r="K26">
        <f>MES_EOD!AC26+MES_EOD!AD26</f>
        <v>0</v>
      </c>
      <c r="L26">
        <f>NDMC_EOD!AC26+NDMC_EOD!AD26</f>
        <v>1.97</v>
      </c>
      <c r="M26">
        <f>TPDDL_EOD!AC26+TPDDL_EOD!AD26</f>
        <v>11.41</v>
      </c>
      <c r="N26">
        <f t="shared" si="0"/>
        <v>29.55</v>
      </c>
      <c r="O26" s="154">
        <f t="shared" si="1"/>
        <v>5.0000000000000711E-2</v>
      </c>
      <c r="P26">
        <v>9.5260913705583761</v>
      </c>
      <c r="Q26">
        <v>6.6712690355329949</v>
      </c>
      <c r="R26">
        <v>0</v>
      </c>
      <c r="S26">
        <v>1.9733333333333334</v>
      </c>
      <c r="T26">
        <v>11.429306260575297</v>
      </c>
      <c r="U26" s="156">
        <f t="shared" si="2"/>
        <v>29.6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29.6</v>
      </c>
      <c r="E27">
        <f>GT!N27</f>
        <v>0</v>
      </c>
      <c r="F27">
        <f t="shared" si="4"/>
        <v>72</v>
      </c>
      <c r="G27">
        <f t="shared" si="5"/>
        <v>29.6</v>
      </c>
      <c r="H27" s="154"/>
      <c r="I27">
        <f>BRPL_EOD!AC27+BRPL_EOD!AD27</f>
        <v>9.51</v>
      </c>
      <c r="J27">
        <f>BYPL_EOD!AC27+BYPL_EOD!AD27</f>
        <v>6.66</v>
      </c>
      <c r="K27">
        <f>MES_EOD!AC27+MES_EOD!AD27</f>
        <v>0</v>
      </c>
      <c r="L27">
        <f>NDMC_EOD!AC27+NDMC_EOD!AD27</f>
        <v>1.97</v>
      </c>
      <c r="M27">
        <f>TPDDL_EOD!AC27+TPDDL_EOD!AD27</f>
        <v>11.41</v>
      </c>
      <c r="N27">
        <f t="shared" si="0"/>
        <v>29.55</v>
      </c>
      <c r="O27" s="154">
        <f t="shared" si="1"/>
        <v>5.0000000000000711E-2</v>
      </c>
      <c r="P27">
        <v>9.5260913705583761</v>
      </c>
      <c r="Q27">
        <v>6.6712690355329949</v>
      </c>
      <c r="R27">
        <v>0</v>
      </c>
      <c r="S27">
        <v>1.9733333333333334</v>
      </c>
      <c r="T27">
        <v>11.429306260575297</v>
      </c>
      <c r="U27" s="156">
        <f t="shared" si="2"/>
        <v>29.6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29.6</v>
      </c>
      <c r="E28">
        <f>GT!N28</f>
        <v>0</v>
      </c>
      <c r="F28">
        <f t="shared" si="4"/>
        <v>72</v>
      </c>
      <c r="G28">
        <f t="shared" si="5"/>
        <v>29.6</v>
      </c>
      <c r="H28" s="154"/>
      <c r="I28">
        <f>BRPL_EOD!AC28+BRPL_EOD!AD28</f>
        <v>9.51</v>
      </c>
      <c r="J28">
        <f>BYPL_EOD!AC28+BYPL_EOD!AD28</f>
        <v>6.66</v>
      </c>
      <c r="K28">
        <f>MES_EOD!AC28+MES_EOD!AD28</f>
        <v>0</v>
      </c>
      <c r="L28">
        <f>NDMC_EOD!AC28+NDMC_EOD!AD28</f>
        <v>1.97</v>
      </c>
      <c r="M28">
        <f>TPDDL_EOD!AC28+TPDDL_EOD!AD28</f>
        <v>11.41</v>
      </c>
      <c r="N28">
        <f t="shared" si="0"/>
        <v>29.55</v>
      </c>
      <c r="O28" s="154">
        <f t="shared" si="1"/>
        <v>5.0000000000000711E-2</v>
      </c>
      <c r="P28">
        <v>9.5260913705583761</v>
      </c>
      <c r="Q28">
        <v>6.6712690355329949</v>
      </c>
      <c r="R28">
        <v>0</v>
      </c>
      <c r="S28">
        <v>1.9733333333333334</v>
      </c>
      <c r="T28">
        <v>11.429306260575297</v>
      </c>
      <c r="U28" s="156">
        <f t="shared" si="2"/>
        <v>29.6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29.6</v>
      </c>
      <c r="E29">
        <f>GT!N29</f>
        <v>0</v>
      </c>
      <c r="F29">
        <f t="shared" si="4"/>
        <v>72</v>
      </c>
      <c r="G29">
        <f t="shared" si="5"/>
        <v>29.6</v>
      </c>
      <c r="H29" s="154"/>
      <c r="I29">
        <f>BRPL_EOD!AC29+BRPL_EOD!AD29</f>
        <v>8.8000000000000007</v>
      </c>
      <c r="J29">
        <f>BYPL_EOD!AC29+BYPL_EOD!AD29</f>
        <v>8.41</v>
      </c>
      <c r="K29">
        <f>MES_EOD!AC29+MES_EOD!AD29</f>
        <v>0</v>
      </c>
      <c r="L29">
        <f>NDMC_EOD!AC29+NDMC_EOD!AD29</f>
        <v>1.83</v>
      </c>
      <c r="M29">
        <f>TPDDL_EOD!AC29+TPDDL_EOD!AD29</f>
        <v>10.56</v>
      </c>
      <c r="N29">
        <f t="shared" si="0"/>
        <v>29.6</v>
      </c>
      <c r="O29" s="154">
        <f t="shared" si="1"/>
        <v>0</v>
      </c>
      <c r="P29">
        <v>8.8000000000000007</v>
      </c>
      <c r="Q29">
        <v>8.41</v>
      </c>
      <c r="R29">
        <v>0</v>
      </c>
      <c r="S29">
        <v>1.83</v>
      </c>
      <c r="T29">
        <v>10.56</v>
      </c>
      <c r="U29" s="156">
        <f t="shared" si="2"/>
        <v>29.6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29.6</v>
      </c>
      <c r="E30">
        <f>GT!N30</f>
        <v>0</v>
      </c>
      <c r="F30">
        <f t="shared" si="4"/>
        <v>72</v>
      </c>
      <c r="G30">
        <f t="shared" si="5"/>
        <v>29.6</v>
      </c>
      <c r="H30" s="154"/>
      <c r="I30">
        <f>BRPL_EOD!AC30+BRPL_EOD!AD30</f>
        <v>8.8000000000000007</v>
      </c>
      <c r="J30">
        <f>BYPL_EOD!AC30+BYPL_EOD!AD30</f>
        <v>8.41</v>
      </c>
      <c r="K30">
        <f>MES_EOD!AC30+MES_EOD!AD30</f>
        <v>0</v>
      </c>
      <c r="L30">
        <f>NDMC_EOD!AC30+NDMC_EOD!AD30</f>
        <v>1.83</v>
      </c>
      <c r="M30">
        <f>TPDDL_EOD!AC30+TPDDL_EOD!AD30</f>
        <v>10.56</v>
      </c>
      <c r="N30">
        <f t="shared" si="0"/>
        <v>29.6</v>
      </c>
      <c r="O30" s="154">
        <f t="shared" si="1"/>
        <v>0</v>
      </c>
      <c r="P30">
        <v>8.8000000000000007</v>
      </c>
      <c r="Q30">
        <v>8.41</v>
      </c>
      <c r="R30">
        <v>0</v>
      </c>
      <c r="S30">
        <v>1.83</v>
      </c>
      <c r="T30">
        <v>10.56</v>
      </c>
      <c r="U30" s="156">
        <f t="shared" si="2"/>
        <v>29.6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29.6</v>
      </c>
      <c r="E31">
        <f>GT!N31</f>
        <v>0</v>
      </c>
      <c r="F31">
        <f t="shared" si="4"/>
        <v>72</v>
      </c>
      <c r="G31">
        <f t="shared" si="5"/>
        <v>29.6</v>
      </c>
      <c r="H31" s="154"/>
      <c r="I31">
        <f>BRPL_EOD!AC31+BRPL_EOD!AD31</f>
        <v>9.51</v>
      </c>
      <c r="J31">
        <f>BYPL_EOD!AC31+BYPL_EOD!AD31</f>
        <v>6.66</v>
      </c>
      <c r="K31">
        <f>MES_EOD!AC31+MES_EOD!AD31</f>
        <v>0</v>
      </c>
      <c r="L31">
        <f>NDMC_EOD!AC31+NDMC_EOD!AD31</f>
        <v>1.97</v>
      </c>
      <c r="M31">
        <f>TPDDL_EOD!AC31+TPDDL_EOD!AD31</f>
        <v>11.41</v>
      </c>
      <c r="N31">
        <f t="shared" si="0"/>
        <v>29.55</v>
      </c>
      <c r="O31" s="154">
        <f t="shared" si="1"/>
        <v>5.0000000000000711E-2</v>
      </c>
      <c r="P31">
        <v>9.5260913705583761</v>
      </c>
      <c r="Q31">
        <v>6.6712690355329949</v>
      </c>
      <c r="R31">
        <v>0</v>
      </c>
      <c r="S31">
        <v>1.9733333333333334</v>
      </c>
      <c r="T31">
        <v>11.429306260575297</v>
      </c>
      <c r="U31" s="156">
        <f t="shared" si="2"/>
        <v>29.6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29.6</v>
      </c>
      <c r="E32">
        <f>GT!N32</f>
        <v>0</v>
      </c>
      <c r="F32">
        <f t="shared" si="4"/>
        <v>72</v>
      </c>
      <c r="G32">
        <f t="shared" si="5"/>
        <v>29.6</v>
      </c>
      <c r="H32" s="154"/>
      <c r="I32">
        <f>BRPL_EOD!AC32+BRPL_EOD!AD32</f>
        <v>9.51</v>
      </c>
      <c r="J32">
        <f>BYPL_EOD!AC32+BYPL_EOD!AD32</f>
        <v>6.66</v>
      </c>
      <c r="K32">
        <f>MES_EOD!AC32+MES_EOD!AD32</f>
        <v>0</v>
      </c>
      <c r="L32">
        <f>NDMC_EOD!AC32+NDMC_EOD!AD32</f>
        <v>1.97</v>
      </c>
      <c r="M32">
        <f>TPDDL_EOD!AC32+TPDDL_EOD!AD32</f>
        <v>11.41</v>
      </c>
      <c r="N32">
        <f t="shared" si="0"/>
        <v>29.55</v>
      </c>
      <c r="O32" s="154">
        <f t="shared" si="1"/>
        <v>5.0000000000000711E-2</v>
      </c>
      <c r="P32">
        <v>9.5260913705583761</v>
      </c>
      <c r="Q32">
        <v>6.6712690355329949</v>
      </c>
      <c r="R32">
        <v>0</v>
      </c>
      <c r="S32">
        <v>1.9733333333333334</v>
      </c>
      <c r="T32">
        <v>11.429306260575297</v>
      </c>
      <c r="U32" s="156">
        <f t="shared" si="2"/>
        <v>29.6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29.6</v>
      </c>
      <c r="E33">
        <f>GT!N33</f>
        <v>0</v>
      </c>
      <c r="F33">
        <f t="shared" si="4"/>
        <v>72</v>
      </c>
      <c r="G33">
        <f t="shared" si="5"/>
        <v>29.6</v>
      </c>
      <c r="H33" s="154"/>
      <c r="I33">
        <f>BRPL_EOD!AC33+BRPL_EOD!AD33</f>
        <v>9.51</v>
      </c>
      <c r="J33">
        <f>BYPL_EOD!AC33+BYPL_EOD!AD33</f>
        <v>6.66</v>
      </c>
      <c r="K33">
        <f>MES_EOD!AC33+MES_EOD!AD33</f>
        <v>0</v>
      </c>
      <c r="L33">
        <f>NDMC_EOD!AC33+NDMC_EOD!AD33</f>
        <v>1.97</v>
      </c>
      <c r="M33">
        <f>TPDDL_EOD!AC33+TPDDL_EOD!AD33</f>
        <v>11.41</v>
      </c>
      <c r="N33">
        <f t="shared" si="0"/>
        <v>29.55</v>
      </c>
      <c r="O33" s="154">
        <f t="shared" si="1"/>
        <v>5.0000000000000711E-2</v>
      </c>
      <c r="P33">
        <v>9.5260913705583761</v>
      </c>
      <c r="Q33">
        <v>6.6712690355329949</v>
      </c>
      <c r="R33">
        <v>0</v>
      </c>
      <c r="S33">
        <v>1.9733333333333334</v>
      </c>
      <c r="T33">
        <v>11.429306260575297</v>
      </c>
      <c r="U33" s="156">
        <f t="shared" si="2"/>
        <v>29.6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29.6</v>
      </c>
      <c r="E34">
        <f>GT!N34</f>
        <v>0</v>
      </c>
      <c r="F34">
        <f t="shared" si="4"/>
        <v>72</v>
      </c>
      <c r="G34">
        <f t="shared" si="5"/>
        <v>29.6</v>
      </c>
      <c r="H34" s="154"/>
      <c r="I34">
        <f>BRPL_EOD!AC34+BRPL_EOD!AD34</f>
        <v>9.51</v>
      </c>
      <c r="J34">
        <f>BYPL_EOD!AC34+BYPL_EOD!AD34</f>
        <v>6.66</v>
      </c>
      <c r="K34">
        <f>MES_EOD!AC34+MES_EOD!AD34</f>
        <v>0</v>
      </c>
      <c r="L34">
        <f>NDMC_EOD!AC34+NDMC_EOD!AD34</f>
        <v>1.97</v>
      </c>
      <c r="M34">
        <f>TPDDL_EOD!AC34+TPDDL_EOD!AD34</f>
        <v>11.41</v>
      </c>
      <c r="N34">
        <f t="shared" si="0"/>
        <v>29.55</v>
      </c>
      <c r="O34" s="154">
        <f t="shared" si="1"/>
        <v>5.0000000000000711E-2</v>
      </c>
      <c r="P34">
        <v>9.5260913705583761</v>
      </c>
      <c r="Q34">
        <v>6.6712690355329949</v>
      </c>
      <c r="R34">
        <v>0</v>
      </c>
      <c r="S34">
        <v>1.9733333333333334</v>
      </c>
      <c r="T34">
        <v>11.429306260575297</v>
      </c>
      <c r="U34" s="156">
        <f t="shared" si="2"/>
        <v>29.6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30.6</v>
      </c>
      <c r="E35">
        <f>GT!N35</f>
        <v>0</v>
      </c>
      <c r="F35">
        <f t="shared" si="4"/>
        <v>72</v>
      </c>
      <c r="G35">
        <f t="shared" si="5"/>
        <v>30.6</v>
      </c>
      <c r="H35" s="154"/>
      <c r="I35">
        <f>BRPL_EOD!AC35+BRPL_EOD!AD35</f>
        <v>9.83</v>
      </c>
      <c r="J35">
        <f>BYPL_EOD!AC35+BYPL_EOD!AD35</f>
        <v>6.88</v>
      </c>
      <c r="K35">
        <f>MES_EOD!AC35+MES_EOD!AD35</f>
        <v>0</v>
      </c>
      <c r="L35">
        <f>NDMC_EOD!AC35+NDMC_EOD!AD35</f>
        <v>2.04</v>
      </c>
      <c r="M35">
        <f>TPDDL_EOD!AC35+TPDDL_EOD!AD35</f>
        <v>11.79</v>
      </c>
      <c r="N35">
        <f t="shared" si="0"/>
        <v>30.54</v>
      </c>
      <c r="O35" s="154">
        <f t="shared" si="1"/>
        <v>6.0000000000002274E-2</v>
      </c>
      <c r="P35">
        <v>9.8493123772102162</v>
      </c>
      <c r="Q35">
        <v>6.8935166994106094</v>
      </c>
      <c r="R35">
        <v>0</v>
      </c>
      <c r="S35">
        <v>2.044007858546169</v>
      </c>
      <c r="T35">
        <v>11.813163064833006</v>
      </c>
      <c r="U35" s="156">
        <f t="shared" si="2"/>
        <v>30.6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30.6</v>
      </c>
      <c r="E36">
        <f>GT!N36</f>
        <v>0</v>
      </c>
      <c r="F36">
        <f t="shared" si="4"/>
        <v>72</v>
      </c>
      <c r="G36">
        <f t="shared" si="5"/>
        <v>30.6</v>
      </c>
      <c r="H36" s="154"/>
      <c r="I36">
        <f>BRPL_EOD!AC36+BRPL_EOD!AD36</f>
        <v>9.83</v>
      </c>
      <c r="J36">
        <f>BYPL_EOD!AC36+BYPL_EOD!AD36</f>
        <v>6.88</v>
      </c>
      <c r="K36">
        <f>MES_EOD!AC36+MES_EOD!AD36</f>
        <v>0</v>
      </c>
      <c r="L36">
        <f>NDMC_EOD!AC36+NDMC_EOD!AD36</f>
        <v>2.04</v>
      </c>
      <c r="M36">
        <f>TPDDL_EOD!AC36+TPDDL_EOD!AD36</f>
        <v>11.79</v>
      </c>
      <c r="N36">
        <f t="shared" si="0"/>
        <v>30.54</v>
      </c>
      <c r="O36" s="154">
        <f t="shared" si="1"/>
        <v>6.0000000000002274E-2</v>
      </c>
      <c r="P36">
        <v>9.8493123772102162</v>
      </c>
      <c r="Q36">
        <v>6.8935166994106094</v>
      </c>
      <c r="R36">
        <v>0</v>
      </c>
      <c r="S36">
        <v>2.044007858546169</v>
      </c>
      <c r="T36">
        <v>11.813163064833006</v>
      </c>
      <c r="U36" s="156">
        <f t="shared" si="2"/>
        <v>30.6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30.6</v>
      </c>
      <c r="E37">
        <f>GT!N37</f>
        <v>0</v>
      </c>
      <c r="F37">
        <f t="shared" si="4"/>
        <v>72</v>
      </c>
      <c r="G37">
        <f t="shared" si="5"/>
        <v>30.6</v>
      </c>
      <c r="H37" s="154"/>
      <c r="I37">
        <f>BRPL_EOD!AC37+BRPL_EOD!AD37</f>
        <v>9.83</v>
      </c>
      <c r="J37">
        <f>BYPL_EOD!AC37+BYPL_EOD!AD37</f>
        <v>6.88</v>
      </c>
      <c r="K37">
        <f>MES_EOD!AC37+MES_EOD!AD37</f>
        <v>0</v>
      </c>
      <c r="L37">
        <f>NDMC_EOD!AC37+NDMC_EOD!AD37</f>
        <v>2.04</v>
      </c>
      <c r="M37">
        <f>TPDDL_EOD!AC37+TPDDL_EOD!AD37</f>
        <v>11.79</v>
      </c>
      <c r="N37">
        <f t="shared" si="0"/>
        <v>30.54</v>
      </c>
      <c r="O37" s="154">
        <f t="shared" si="1"/>
        <v>6.0000000000002274E-2</v>
      </c>
      <c r="P37">
        <v>9.8493123772102162</v>
      </c>
      <c r="Q37">
        <v>6.8935166994106094</v>
      </c>
      <c r="R37">
        <v>0</v>
      </c>
      <c r="S37">
        <v>2.044007858546169</v>
      </c>
      <c r="T37">
        <v>11.813163064833006</v>
      </c>
      <c r="U37" s="156">
        <f t="shared" si="2"/>
        <v>30.6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30.6</v>
      </c>
      <c r="E38">
        <f>GT!N38</f>
        <v>0</v>
      </c>
      <c r="F38">
        <f t="shared" si="4"/>
        <v>72</v>
      </c>
      <c r="G38">
        <f t="shared" si="5"/>
        <v>30.6</v>
      </c>
      <c r="H38" s="154"/>
      <c r="I38">
        <f>BRPL_EOD!AC38+BRPL_EOD!AD38</f>
        <v>9.83</v>
      </c>
      <c r="J38">
        <f>BYPL_EOD!AC38+BYPL_EOD!AD38</f>
        <v>6.88</v>
      </c>
      <c r="K38">
        <f>MES_EOD!AC38+MES_EOD!AD38</f>
        <v>0</v>
      </c>
      <c r="L38">
        <f>NDMC_EOD!AC38+NDMC_EOD!AD38</f>
        <v>2.04</v>
      </c>
      <c r="M38">
        <f>TPDDL_EOD!AC38+TPDDL_EOD!AD38</f>
        <v>11.79</v>
      </c>
      <c r="N38">
        <f t="shared" si="0"/>
        <v>30.54</v>
      </c>
      <c r="O38" s="154">
        <f t="shared" si="1"/>
        <v>6.0000000000002274E-2</v>
      </c>
      <c r="P38">
        <v>9.8493123772102162</v>
      </c>
      <c r="Q38">
        <v>6.8935166994106094</v>
      </c>
      <c r="R38">
        <v>0</v>
      </c>
      <c r="S38">
        <v>2.044007858546169</v>
      </c>
      <c r="T38">
        <v>11.813163064833006</v>
      </c>
      <c r="U38" s="156">
        <f t="shared" si="2"/>
        <v>30.6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30.3</v>
      </c>
      <c r="E39">
        <f>GT!N39</f>
        <v>0</v>
      </c>
      <c r="F39">
        <f t="shared" si="4"/>
        <v>72</v>
      </c>
      <c r="G39">
        <f t="shared" si="5"/>
        <v>30.3</v>
      </c>
      <c r="H39" s="154"/>
      <c r="I39">
        <f>BRPL_EOD!AC39+BRPL_EOD!AD39</f>
        <v>9.83</v>
      </c>
      <c r="J39">
        <f>BYPL_EOD!AC39+BYPL_EOD!AD39</f>
        <v>6.88</v>
      </c>
      <c r="K39">
        <f>MES_EOD!AC39+MES_EOD!AD39</f>
        <v>0</v>
      </c>
      <c r="L39">
        <f>NDMC_EOD!AC39+NDMC_EOD!AD39</f>
        <v>2.04</v>
      </c>
      <c r="M39">
        <f>TPDDL_EOD!AC39+TPDDL_EOD!AD39</f>
        <v>11.79</v>
      </c>
      <c r="N39">
        <f t="shared" si="0"/>
        <v>30.54</v>
      </c>
      <c r="O39" s="154">
        <f t="shared" si="1"/>
        <v>-0.23999999999999844</v>
      </c>
      <c r="P39">
        <v>9.7527504911591354</v>
      </c>
      <c r="Q39">
        <v>6.8259332023575645</v>
      </c>
      <c r="R39">
        <v>0</v>
      </c>
      <c r="S39">
        <v>2.0239685658153244</v>
      </c>
      <c r="T39">
        <v>11.697347740667976</v>
      </c>
      <c r="U39" s="156">
        <f t="shared" si="2"/>
        <v>30.3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30.3</v>
      </c>
      <c r="E40">
        <f>GT!N40</f>
        <v>0</v>
      </c>
      <c r="F40">
        <f t="shared" si="4"/>
        <v>72</v>
      </c>
      <c r="G40">
        <f t="shared" si="5"/>
        <v>30.3</v>
      </c>
      <c r="H40" s="154"/>
      <c r="I40">
        <f>BRPL_EOD!AC40+BRPL_EOD!AD40</f>
        <v>9.83</v>
      </c>
      <c r="J40">
        <f>BYPL_EOD!AC40+BYPL_EOD!AD40</f>
        <v>6.88</v>
      </c>
      <c r="K40">
        <f>MES_EOD!AC40+MES_EOD!AD40</f>
        <v>0</v>
      </c>
      <c r="L40">
        <f>NDMC_EOD!AC40+NDMC_EOD!AD40</f>
        <v>2.04</v>
      </c>
      <c r="M40">
        <f>TPDDL_EOD!AC40+TPDDL_EOD!AD40</f>
        <v>11.79</v>
      </c>
      <c r="N40">
        <f t="shared" si="0"/>
        <v>30.54</v>
      </c>
      <c r="O40" s="154">
        <f t="shared" si="1"/>
        <v>-0.23999999999999844</v>
      </c>
      <c r="P40">
        <v>9.7527504911591354</v>
      </c>
      <c r="Q40">
        <v>6.8259332023575645</v>
      </c>
      <c r="R40">
        <v>0</v>
      </c>
      <c r="S40">
        <v>2.0239685658153244</v>
      </c>
      <c r="T40">
        <v>11.697347740667976</v>
      </c>
      <c r="U40" s="156">
        <f t="shared" si="2"/>
        <v>30.3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30.3</v>
      </c>
      <c r="E41">
        <f>GT!N41</f>
        <v>0</v>
      </c>
      <c r="F41">
        <f t="shared" si="4"/>
        <v>72</v>
      </c>
      <c r="G41">
        <f t="shared" si="5"/>
        <v>30.3</v>
      </c>
      <c r="H41" s="154"/>
      <c r="I41">
        <f>BRPL_EOD!AC41+BRPL_EOD!AD41</f>
        <v>9.83</v>
      </c>
      <c r="J41">
        <f>BYPL_EOD!AC41+BYPL_EOD!AD41</f>
        <v>6.88</v>
      </c>
      <c r="K41">
        <f>MES_EOD!AC41+MES_EOD!AD41</f>
        <v>0</v>
      </c>
      <c r="L41">
        <f>NDMC_EOD!AC41+NDMC_EOD!AD41</f>
        <v>2.04</v>
      </c>
      <c r="M41">
        <f>TPDDL_EOD!AC41+TPDDL_EOD!AD41</f>
        <v>11.79</v>
      </c>
      <c r="N41">
        <f t="shared" si="0"/>
        <v>30.54</v>
      </c>
      <c r="O41" s="154">
        <f t="shared" si="1"/>
        <v>-0.23999999999999844</v>
      </c>
      <c r="P41">
        <v>9.7527504911591354</v>
      </c>
      <c r="Q41">
        <v>6.8259332023575645</v>
      </c>
      <c r="R41">
        <v>0</v>
      </c>
      <c r="S41">
        <v>2.0239685658153244</v>
      </c>
      <c r="T41">
        <v>11.697347740667976</v>
      </c>
      <c r="U41" s="156">
        <f t="shared" si="2"/>
        <v>30.3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30.3</v>
      </c>
      <c r="E42">
        <f>GT!N42</f>
        <v>0</v>
      </c>
      <c r="F42">
        <f t="shared" si="4"/>
        <v>72</v>
      </c>
      <c r="G42">
        <f t="shared" si="5"/>
        <v>30.3</v>
      </c>
      <c r="H42" s="154"/>
      <c r="I42">
        <f>BRPL_EOD!AC42+BRPL_EOD!AD42</f>
        <v>9.83</v>
      </c>
      <c r="J42">
        <f>BYPL_EOD!AC42+BYPL_EOD!AD42</f>
        <v>6.88</v>
      </c>
      <c r="K42">
        <f>MES_EOD!AC42+MES_EOD!AD42</f>
        <v>0</v>
      </c>
      <c r="L42">
        <f>NDMC_EOD!AC42+NDMC_EOD!AD42</f>
        <v>2.04</v>
      </c>
      <c r="M42">
        <f>TPDDL_EOD!AC42+TPDDL_EOD!AD42</f>
        <v>11.79</v>
      </c>
      <c r="N42">
        <f t="shared" si="0"/>
        <v>30.54</v>
      </c>
      <c r="O42" s="154">
        <f t="shared" si="1"/>
        <v>-0.23999999999999844</v>
      </c>
      <c r="P42">
        <v>9.7527504911591354</v>
      </c>
      <c r="Q42">
        <v>6.8259332023575645</v>
      </c>
      <c r="R42">
        <v>0</v>
      </c>
      <c r="S42">
        <v>2.0239685658153244</v>
      </c>
      <c r="T42">
        <v>11.697347740667976</v>
      </c>
      <c r="U42" s="156">
        <f t="shared" si="2"/>
        <v>30.3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30.3</v>
      </c>
      <c r="E43">
        <f>GT!N43</f>
        <v>0</v>
      </c>
      <c r="F43">
        <f t="shared" si="4"/>
        <v>72</v>
      </c>
      <c r="G43">
        <f t="shared" si="5"/>
        <v>30.3</v>
      </c>
      <c r="H43" s="154"/>
      <c r="I43">
        <f>BRPL_EOD!AC43+BRPL_EOD!AD43</f>
        <v>9.83</v>
      </c>
      <c r="J43">
        <f>BYPL_EOD!AC43+BYPL_EOD!AD43</f>
        <v>6.88</v>
      </c>
      <c r="K43">
        <f>MES_EOD!AC43+MES_EOD!AD43</f>
        <v>0</v>
      </c>
      <c r="L43">
        <f>NDMC_EOD!AC43+NDMC_EOD!AD43</f>
        <v>2.04</v>
      </c>
      <c r="M43">
        <f>TPDDL_EOD!AC43+TPDDL_EOD!AD43</f>
        <v>11.79</v>
      </c>
      <c r="N43">
        <f t="shared" si="0"/>
        <v>30.54</v>
      </c>
      <c r="O43" s="154">
        <f t="shared" si="1"/>
        <v>-0.23999999999999844</v>
      </c>
      <c r="P43">
        <v>9.7527504911591354</v>
      </c>
      <c r="Q43">
        <v>6.8259332023575645</v>
      </c>
      <c r="R43">
        <v>0</v>
      </c>
      <c r="S43">
        <v>2.0239685658153244</v>
      </c>
      <c r="T43">
        <v>11.697347740667976</v>
      </c>
      <c r="U43" s="156">
        <f t="shared" si="2"/>
        <v>30.3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30.3</v>
      </c>
      <c r="E44">
        <f>GT!N44</f>
        <v>0</v>
      </c>
      <c r="F44">
        <f t="shared" si="4"/>
        <v>72</v>
      </c>
      <c r="G44">
        <f t="shared" si="5"/>
        <v>30.3</v>
      </c>
      <c r="H44" s="154"/>
      <c r="I44">
        <f>BRPL_EOD!AC44+BRPL_EOD!AD44</f>
        <v>9.83</v>
      </c>
      <c r="J44">
        <f>BYPL_EOD!AC44+BYPL_EOD!AD44</f>
        <v>6.88</v>
      </c>
      <c r="K44">
        <f>MES_EOD!AC44+MES_EOD!AD44</f>
        <v>0</v>
      </c>
      <c r="L44">
        <f>NDMC_EOD!AC44+NDMC_EOD!AD44</f>
        <v>2.04</v>
      </c>
      <c r="M44">
        <f>TPDDL_EOD!AC44+TPDDL_EOD!AD44</f>
        <v>11.79</v>
      </c>
      <c r="N44">
        <f t="shared" si="0"/>
        <v>30.54</v>
      </c>
      <c r="O44" s="154">
        <f t="shared" si="1"/>
        <v>-0.23999999999999844</v>
      </c>
      <c r="P44">
        <v>9.7527504911591354</v>
      </c>
      <c r="Q44">
        <v>6.8259332023575645</v>
      </c>
      <c r="R44">
        <v>0</v>
      </c>
      <c r="S44">
        <v>2.0239685658153244</v>
      </c>
      <c r="T44">
        <v>11.697347740667976</v>
      </c>
      <c r="U44" s="156">
        <f t="shared" si="2"/>
        <v>30.3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30.3</v>
      </c>
      <c r="E45">
        <f>GT!N45</f>
        <v>0</v>
      </c>
      <c r="F45">
        <f t="shared" si="4"/>
        <v>72</v>
      </c>
      <c r="G45">
        <f t="shared" si="5"/>
        <v>30.3</v>
      </c>
      <c r="H45" s="154"/>
      <c r="I45">
        <f>BRPL_EOD!AC45+BRPL_EOD!AD45</f>
        <v>9.83</v>
      </c>
      <c r="J45">
        <f>BYPL_EOD!AC45+BYPL_EOD!AD45</f>
        <v>6.88</v>
      </c>
      <c r="K45">
        <f>MES_EOD!AC45+MES_EOD!AD45</f>
        <v>0</v>
      </c>
      <c r="L45">
        <f>NDMC_EOD!AC45+NDMC_EOD!AD45</f>
        <v>2.04</v>
      </c>
      <c r="M45">
        <f>TPDDL_EOD!AC45+TPDDL_EOD!AD45</f>
        <v>11.79</v>
      </c>
      <c r="N45">
        <f t="shared" si="0"/>
        <v>30.54</v>
      </c>
      <c r="O45" s="154">
        <f t="shared" si="1"/>
        <v>-0.23999999999999844</v>
      </c>
      <c r="P45">
        <v>9.7527504911591354</v>
      </c>
      <c r="Q45">
        <v>6.8259332023575645</v>
      </c>
      <c r="R45">
        <v>0</v>
      </c>
      <c r="S45">
        <v>2.0239685658153244</v>
      </c>
      <c r="T45">
        <v>11.697347740667976</v>
      </c>
      <c r="U45" s="156">
        <f t="shared" si="2"/>
        <v>30.3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30.3</v>
      </c>
      <c r="E46">
        <f>GT!N46</f>
        <v>0</v>
      </c>
      <c r="F46">
        <f t="shared" si="4"/>
        <v>72</v>
      </c>
      <c r="G46">
        <f t="shared" si="5"/>
        <v>30.3</v>
      </c>
      <c r="H46" s="154"/>
      <c r="I46">
        <f>BRPL_EOD!AC46+BRPL_EOD!AD46</f>
        <v>9.83</v>
      </c>
      <c r="J46">
        <f>BYPL_EOD!AC46+BYPL_EOD!AD46</f>
        <v>6.88</v>
      </c>
      <c r="K46">
        <f>MES_EOD!AC46+MES_EOD!AD46</f>
        <v>0</v>
      </c>
      <c r="L46">
        <f>NDMC_EOD!AC46+NDMC_EOD!AD46</f>
        <v>2.04</v>
      </c>
      <c r="M46">
        <f>TPDDL_EOD!AC46+TPDDL_EOD!AD46</f>
        <v>11.79</v>
      </c>
      <c r="N46">
        <f t="shared" si="0"/>
        <v>30.54</v>
      </c>
      <c r="O46" s="154">
        <f t="shared" si="1"/>
        <v>-0.23999999999999844</v>
      </c>
      <c r="P46">
        <v>9.7527504911591354</v>
      </c>
      <c r="Q46">
        <v>6.8259332023575645</v>
      </c>
      <c r="R46">
        <v>0</v>
      </c>
      <c r="S46">
        <v>2.0239685658153244</v>
      </c>
      <c r="T46">
        <v>11.697347740667976</v>
      </c>
      <c r="U46" s="156">
        <f t="shared" si="2"/>
        <v>30.3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30.3</v>
      </c>
      <c r="E47">
        <f>GT!N47</f>
        <v>0</v>
      </c>
      <c r="F47">
        <f t="shared" si="4"/>
        <v>72</v>
      </c>
      <c r="G47">
        <f t="shared" si="5"/>
        <v>30.3</v>
      </c>
      <c r="H47" s="154"/>
      <c r="I47">
        <f>BRPL_EOD!AC47+BRPL_EOD!AD47</f>
        <v>9.83</v>
      </c>
      <c r="J47">
        <f>BYPL_EOD!AC47+BYPL_EOD!AD47</f>
        <v>6.88</v>
      </c>
      <c r="K47">
        <f>MES_EOD!AC47+MES_EOD!AD47</f>
        <v>0</v>
      </c>
      <c r="L47">
        <f>NDMC_EOD!AC47+NDMC_EOD!AD47</f>
        <v>2.04</v>
      </c>
      <c r="M47">
        <f>TPDDL_EOD!AC47+TPDDL_EOD!AD47</f>
        <v>11.79</v>
      </c>
      <c r="N47">
        <f t="shared" si="0"/>
        <v>30.54</v>
      </c>
      <c r="O47" s="154">
        <f t="shared" si="1"/>
        <v>-0.23999999999999844</v>
      </c>
      <c r="P47">
        <v>9.7527504911591354</v>
      </c>
      <c r="Q47">
        <v>6.8259332023575645</v>
      </c>
      <c r="R47">
        <v>0</v>
      </c>
      <c r="S47">
        <v>2.0239685658153244</v>
      </c>
      <c r="T47">
        <v>11.697347740667976</v>
      </c>
      <c r="U47" s="156">
        <f t="shared" si="2"/>
        <v>30.3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30.3</v>
      </c>
      <c r="E48">
        <f>GT!N48</f>
        <v>0</v>
      </c>
      <c r="F48">
        <f t="shared" si="4"/>
        <v>72</v>
      </c>
      <c r="G48">
        <f t="shared" si="5"/>
        <v>30.3</v>
      </c>
      <c r="H48" s="154"/>
      <c r="I48">
        <f>BRPL_EOD!AC48+BRPL_EOD!AD48</f>
        <v>9.83</v>
      </c>
      <c r="J48">
        <f>BYPL_EOD!AC48+BYPL_EOD!AD48</f>
        <v>6.88</v>
      </c>
      <c r="K48">
        <f>MES_EOD!AC48+MES_EOD!AD48</f>
        <v>0</v>
      </c>
      <c r="L48">
        <f>NDMC_EOD!AC48+NDMC_EOD!AD48</f>
        <v>2.04</v>
      </c>
      <c r="M48">
        <f>TPDDL_EOD!AC48+TPDDL_EOD!AD48</f>
        <v>11.79</v>
      </c>
      <c r="N48">
        <f t="shared" si="0"/>
        <v>30.54</v>
      </c>
      <c r="O48" s="154">
        <f t="shared" si="1"/>
        <v>-0.23999999999999844</v>
      </c>
      <c r="P48">
        <v>9.7527504911591354</v>
      </c>
      <c r="Q48">
        <v>6.8259332023575645</v>
      </c>
      <c r="R48">
        <v>0</v>
      </c>
      <c r="S48">
        <v>2.0239685658153244</v>
      </c>
      <c r="T48">
        <v>11.697347740667976</v>
      </c>
      <c r="U48" s="156">
        <f t="shared" si="2"/>
        <v>30.3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30.3</v>
      </c>
      <c r="E49">
        <f>GT!N49</f>
        <v>0</v>
      </c>
      <c r="F49">
        <f t="shared" si="4"/>
        <v>72</v>
      </c>
      <c r="G49">
        <f t="shared" si="5"/>
        <v>30.3</v>
      </c>
      <c r="H49" s="154"/>
      <c r="I49">
        <f>BRPL_EOD!AC49+BRPL_EOD!AD49</f>
        <v>9.83</v>
      </c>
      <c r="J49">
        <f>BYPL_EOD!AC49+BYPL_EOD!AD49</f>
        <v>6.88</v>
      </c>
      <c r="K49">
        <f>MES_EOD!AC49+MES_EOD!AD49</f>
        <v>0</v>
      </c>
      <c r="L49">
        <f>NDMC_EOD!AC49+NDMC_EOD!AD49</f>
        <v>2.04</v>
      </c>
      <c r="M49">
        <f>TPDDL_EOD!AC49+TPDDL_EOD!AD49</f>
        <v>11.79</v>
      </c>
      <c r="N49">
        <f t="shared" si="0"/>
        <v>30.54</v>
      </c>
      <c r="O49" s="154">
        <f t="shared" si="1"/>
        <v>-0.23999999999999844</v>
      </c>
      <c r="P49">
        <v>9.7527504911591354</v>
      </c>
      <c r="Q49">
        <v>6.8259332023575645</v>
      </c>
      <c r="R49">
        <v>0</v>
      </c>
      <c r="S49">
        <v>2.0239685658153244</v>
      </c>
      <c r="T49">
        <v>11.697347740667976</v>
      </c>
      <c r="U49" s="156">
        <f t="shared" si="2"/>
        <v>30.3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30.3</v>
      </c>
      <c r="E50">
        <f>GT!N50</f>
        <v>0</v>
      </c>
      <c r="F50">
        <f t="shared" si="4"/>
        <v>72</v>
      </c>
      <c r="G50">
        <f t="shared" si="5"/>
        <v>30.3</v>
      </c>
      <c r="H50" s="154"/>
      <c r="I50">
        <f>BRPL_EOD!AC50+BRPL_EOD!AD50</f>
        <v>9.83</v>
      </c>
      <c r="J50">
        <f>BYPL_EOD!AC50+BYPL_EOD!AD50</f>
        <v>6.88</v>
      </c>
      <c r="K50">
        <f>MES_EOD!AC50+MES_EOD!AD50</f>
        <v>0</v>
      </c>
      <c r="L50">
        <f>NDMC_EOD!AC50+NDMC_EOD!AD50</f>
        <v>2.04</v>
      </c>
      <c r="M50">
        <f>TPDDL_EOD!AC50+TPDDL_EOD!AD50</f>
        <v>11.79</v>
      </c>
      <c r="N50">
        <f t="shared" si="0"/>
        <v>30.54</v>
      </c>
      <c r="O50" s="154">
        <f t="shared" si="1"/>
        <v>-0.23999999999999844</v>
      </c>
      <c r="P50">
        <v>9.7527504911591354</v>
      </c>
      <c r="Q50">
        <v>6.8259332023575645</v>
      </c>
      <c r="R50">
        <v>0</v>
      </c>
      <c r="S50">
        <v>2.0239685658153244</v>
      </c>
      <c r="T50">
        <v>11.697347740667976</v>
      </c>
      <c r="U50" s="156">
        <f t="shared" si="2"/>
        <v>30.3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30.3</v>
      </c>
      <c r="E51">
        <f>GT!N51</f>
        <v>0</v>
      </c>
      <c r="F51">
        <f t="shared" si="4"/>
        <v>72</v>
      </c>
      <c r="G51">
        <f t="shared" si="5"/>
        <v>30.3</v>
      </c>
      <c r="H51" s="154"/>
      <c r="I51">
        <f>BRPL_EOD!AC51+BRPL_EOD!AD51</f>
        <v>9.83</v>
      </c>
      <c r="J51">
        <f>BYPL_EOD!AC51+BYPL_EOD!AD51</f>
        <v>6.88</v>
      </c>
      <c r="K51">
        <f>MES_EOD!AC51+MES_EOD!AD51</f>
        <v>0</v>
      </c>
      <c r="L51">
        <f>NDMC_EOD!AC51+NDMC_EOD!AD51</f>
        <v>2.04</v>
      </c>
      <c r="M51">
        <f>TPDDL_EOD!AC51+TPDDL_EOD!AD51</f>
        <v>11.79</v>
      </c>
      <c r="N51">
        <f t="shared" si="0"/>
        <v>30.54</v>
      </c>
      <c r="O51" s="154">
        <f t="shared" si="1"/>
        <v>-0.23999999999999844</v>
      </c>
      <c r="P51">
        <v>9.7527504911591354</v>
      </c>
      <c r="Q51">
        <v>6.8259332023575645</v>
      </c>
      <c r="R51">
        <v>0</v>
      </c>
      <c r="S51">
        <v>2.0239685658153244</v>
      </c>
      <c r="T51">
        <v>11.697347740667976</v>
      </c>
      <c r="U51" s="156">
        <f t="shared" si="2"/>
        <v>30.3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30.3</v>
      </c>
      <c r="E52">
        <f>GT!N52</f>
        <v>0</v>
      </c>
      <c r="F52">
        <f t="shared" si="4"/>
        <v>72</v>
      </c>
      <c r="G52">
        <f t="shared" si="5"/>
        <v>30.3</v>
      </c>
      <c r="H52" s="154"/>
      <c r="I52">
        <f>BRPL_EOD!AC52+BRPL_EOD!AD52</f>
        <v>9.83</v>
      </c>
      <c r="J52">
        <f>BYPL_EOD!AC52+BYPL_EOD!AD52</f>
        <v>6.88</v>
      </c>
      <c r="K52">
        <f>MES_EOD!AC52+MES_EOD!AD52</f>
        <v>0</v>
      </c>
      <c r="L52">
        <f>NDMC_EOD!AC52+NDMC_EOD!AD52</f>
        <v>2.04</v>
      </c>
      <c r="M52">
        <f>TPDDL_EOD!AC52+TPDDL_EOD!AD52</f>
        <v>11.79</v>
      </c>
      <c r="N52">
        <f t="shared" si="0"/>
        <v>30.54</v>
      </c>
      <c r="O52" s="154">
        <f t="shared" si="1"/>
        <v>-0.23999999999999844</v>
      </c>
      <c r="P52">
        <v>9.7527504911591354</v>
      </c>
      <c r="Q52">
        <v>6.8259332023575645</v>
      </c>
      <c r="R52">
        <v>0</v>
      </c>
      <c r="S52">
        <v>2.0239685658153244</v>
      </c>
      <c r="T52">
        <v>11.697347740667976</v>
      </c>
      <c r="U52" s="156">
        <f t="shared" si="2"/>
        <v>30.3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29.3</v>
      </c>
      <c r="E53">
        <f>GT!N53</f>
        <v>0</v>
      </c>
      <c r="F53">
        <f t="shared" si="4"/>
        <v>72</v>
      </c>
      <c r="G53">
        <f t="shared" si="5"/>
        <v>29.3</v>
      </c>
      <c r="H53" s="154"/>
      <c r="I53">
        <f>BRPL_EOD!AC53+BRPL_EOD!AD53</f>
        <v>9.51</v>
      </c>
      <c r="J53">
        <f>BYPL_EOD!AC53+BYPL_EOD!AD53</f>
        <v>6.66</v>
      </c>
      <c r="K53">
        <f>MES_EOD!AC53+MES_EOD!AD53</f>
        <v>0</v>
      </c>
      <c r="L53">
        <f>NDMC_EOD!AC53+NDMC_EOD!AD53</f>
        <v>1.97</v>
      </c>
      <c r="M53">
        <f>TPDDL_EOD!AC53+TPDDL_EOD!AD53</f>
        <v>11.41</v>
      </c>
      <c r="N53">
        <f t="shared" si="0"/>
        <v>29.55</v>
      </c>
      <c r="O53" s="154">
        <f t="shared" si="1"/>
        <v>-0.25</v>
      </c>
      <c r="P53">
        <v>9.4295431472081219</v>
      </c>
      <c r="Q53">
        <v>6.6036548223350255</v>
      </c>
      <c r="R53">
        <v>0</v>
      </c>
      <c r="S53">
        <v>1.9533333333333334</v>
      </c>
      <c r="T53">
        <v>11.31346869712352</v>
      </c>
      <c r="U53" s="156">
        <f t="shared" si="2"/>
        <v>29.299999999999997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29.3</v>
      </c>
      <c r="E54">
        <f>GT!N54</f>
        <v>0</v>
      </c>
      <c r="F54">
        <f t="shared" si="4"/>
        <v>72</v>
      </c>
      <c r="G54">
        <f t="shared" si="5"/>
        <v>29.3</v>
      </c>
      <c r="H54" s="154"/>
      <c r="I54">
        <f>BRPL_EOD!AC54+BRPL_EOD!AD54</f>
        <v>9.51</v>
      </c>
      <c r="J54">
        <f>BYPL_EOD!AC54+BYPL_EOD!AD54</f>
        <v>6.66</v>
      </c>
      <c r="K54">
        <f>MES_EOD!AC54+MES_EOD!AD54</f>
        <v>0</v>
      </c>
      <c r="L54">
        <f>NDMC_EOD!AC54+NDMC_EOD!AD54</f>
        <v>1.97</v>
      </c>
      <c r="M54">
        <f>TPDDL_EOD!AC54+TPDDL_EOD!AD54</f>
        <v>11.41</v>
      </c>
      <c r="N54">
        <f t="shared" si="0"/>
        <v>29.55</v>
      </c>
      <c r="O54" s="154">
        <f t="shared" si="1"/>
        <v>-0.25</v>
      </c>
      <c r="P54">
        <v>9.4295431472081219</v>
      </c>
      <c r="Q54">
        <v>6.6036548223350255</v>
      </c>
      <c r="R54">
        <v>0</v>
      </c>
      <c r="S54">
        <v>1.9533333333333334</v>
      </c>
      <c r="T54">
        <v>11.31346869712352</v>
      </c>
      <c r="U54" s="156">
        <f t="shared" si="2"/>
        <v>29.299999999999997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29.3</v>
      </c>
      <c r="E55">
        <f>GT!N55</f>
        <v>0</v>
      </c>
      <c r="F55">
        <f t="shared" si="4"/>
        <v>72</v>
      </c>
      <c r="G55">
        <f t="shared" si="5"/>
        <v>29.3</v>
      </c>
      <c r="H55" s="154"/>
      <c r="I55">
        <f>BRPL_EOD!AC55+BRPL_EOD!AD55</f>
        <v>9.51</v>
      </c>
      <c r="J55">
        <f>BYPL_EOD!AC55+BYPL_EOD!AD55</f>
        <v>6.66</v>
      </c>
      <c r="K55">
        <f>MES_EOD!AC55+MES_EOD!AD55</f>
        <v>0</v>
      </c>
      <c r="L55">
        <f>NDMC_EOD!AC55+NDMC_EOD!AD55</f>
        <v>1.97</v>
      </c>
      <c r="M55">
        <f>TPDDL_EOD!AC55+TPDDL_EOD!AD55</f>
        <v>11.41</v>
      </c>
      <c r="N55">
        <f t="shared" si="0"/>
        <v>29.55</v>
      </c>
      <c r="O55" s="154">
        <f t="shared" si="1"/>
        <v>-0.25</v>
      </c>
      <c r="P55">
        <v>9.4295431472081219</v>
      </c>
      <c r="Q55">
        <v>6.6036548223350255</v>
      </c>
      <c r="R55">
        <v>0</v>
      </c>
      <c r="S55">
        <v>1.9533333333333334</v>
      </c>
      <c r="T55">
        <v>11.31346869712352</v>
      </c>
      <c r="U55" s="156">
        <f t="shared" si="2"/>
        <v>29.299999999999997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29.3</v>
      </c>
      <c r="E56">
        <f>GT!N56</f>
        <v>0</v>
      </c>
      <c r="F56">
        <f t="shared" si="4"/>
        <v>72</v>
      </c>
      <c r="G56">
        <f t="shared" si="5"/>
        <v>29.3</v>
      </c>
      <c r="H56" s="154"/>
      <c r="I56">
        <f>BRPL_EOD!AC56+BRPL_EOD!AD56</f>
        <v>9.51</v>
      </c>
      <c r="J56">
        <f>BYPL_EOD!AC56+BYPL_EOD!AD56</f>
        <v>6.66</v>
      </c>
      <c r="K56">
        <f>MES_EOD!AC56+MES_EOD!AD56</f>
        <v>0</v>
      </c>
      <c r="L56">
        <f>NDMC_EOD!AC56+NDMC_EOD!AD56</f>
        <v>1.97</v>
      </c>
      <c r="M56">
        <f>TPDDL_EOD!AC56+TPDDL_EOD!AD56</f>
        <v>11.41</v>
      </c>
      <c r="N56">
        <f t="shared" si="0"/>
        <v>29.55</v>
      </c>
      <c r="O56" s="154">
        <f t="shared" si="1"/>
        <v>-0.25</v>
      </c>
      <c r="P56">
        <v>9.4295431472081219</v>
      </c>
      <c r="Q56">
        <v>6.6036548223350255</v>
      </c>
      <c r="R56">
        <v>0</v>
      </c>
      <c r="S56">
        <v>1.9533333333333334</v>
      </c>
      <c r="T56">
        <v>11.31346869712352</v>
      </c>
      <c r="U56" s="156">
        <f t="shared" si="2"/>
        <v>29.299999999999997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30.3</v>
      </c>
      <c r="E57">
        <f>GT!N57</f>
        <v>0</v>
      </c>
      <c r="F57">
        <f t="shared" si="4"/>
        <v>72</v>
      </c>
      <c r="G57">
        <f t="shared" si="5"/>
        <v>30.3</v>
      </c>
      <c r="H57" s="154"/>
      <c r="I57">
        <f>BRPL_EOD!AC57+BRPL_EOD!AD57</f>
        <v>9.09</v>
      </c>
      <c r="J57">
        <f>BYPL_EOD!AC57+BYPL_EOD!AD57</f>
        <v>8.69</v>
      </c>
      <c r="K57">
        <f>MES_EOD!AC57+MES_EOD!AD57</f>
        <v>0</v>
      </c>
      <c r="L57">
        <f>NDMC_EOD!AC57+NDMC_EOD!AD57</f>
        <v>1.89</v>
      </c>
      <c r="M57">
        <f>TPDDL_EOD!AC57+TPDDL_EOD!AD57</f>
        <v>10.91</v>
      </c>
      <c r="N57">
        <f t="shared" si="0"/>
        <v>30.580000000000002</v>
      </c>
      <c r="O57" s="154">
        <f t="shared" si="1"/>
        <v>-0.28000000000000114</v>
      </c>
      <c r="P57">
        <v>9.006769130150424</v>
      </c>
      <c r="Q57">
        <v>8.6104316546762583</v>
      </c>
      <c r="R57">
        <v>0</v>
      </c>
      <c r="S57">
        <v>1.8726945716154348</v>
      </c>
      <c r="T57">
        <v>10.810104643557882</v>
      </c>
      <c r="U57" s="156">
        <f t="shared" si="2"/>
        <v>30.299999999999997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30.3</v>
      </c>
      <c r="E58">
        <f>GT!N58</f>
        <v>0</v>
      </c>
      <c r="F58">
        <f t="shared" si="4"/>
        <v>72</v>
      </c>
      <c r="G58">
        <f t="shared" si="5"/>
        <v>30.3</v>
      </c>
      <c r="H58" s="154"/>
      <c r="I58">
        <f>BRPL_EOD!AC58+BRPL_EOD!AD58</f>
        <v>9.09</v>
      </c>
      <c r="J58">
        <f>BYPL_EOD!AC58+BYPL_EOD!AD58</f>
        <v>8.69</v>
      </c>
      <c r="K58">
        <f>MES_EOD!AC58+MES_EOD!AD58</f>
        <v>0</v>
      </c>
      <c r="L58">
        <f>NDMC_EOD!AC58+NDMC_EOD!AD58</f>
        <v>1.89</v>
      </c>
      <c r="M58">
        <f>TPDDL_EOD!AC58+TPDDL_EOD!AD58</f>
        <v>10.91</v>
      </c>
      <c r="N58">
        <f t="shared" si="0"/>
        <v>30.580000000000002</v>
      </c>
      <c r="O58" s="154">
        <f t="shared" si="1"/>
        <v>-0.28000000000000114</v>
      </c>
      <c r="P58">
        <v>9.006769130150424</v>
      </c>
      <c r="Q58">
        <v>8.6104316546762583</v>
      </c>
      <c r="R58">
        <v>0</v>
      </c>
      <c r="S58">
        <v>1.8726945716154348</v>
      </c>
      <c r="T58">
        <v>10.810104643557882</v>
      </c>
      <c r="U58" s="156">
        <f t="shared" si="2"/>
        <v>30.299999999999997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30.3</v>
      </c>
      <c r="E59">
        <f>GT!N59</f>
        <v>0</v>
      </c>
      <c r="F59">
        <f t="shared" si="4"/>
        <v>72</v>
      </c>
      <c r="G59">
        <f t="shared" si="5"/>
        <v>30.3</v>
      </c>
      <c r="H59" s="154"/>
      <c r="I59">
        <f>BRPL_EOD!AC59+BRPL_EOD!AD59</f>
        <v>9.94</v>
      </c>
      <c r="J59">
        <f>BYPL_EOD!AC59+BYPL_EOD!AD59</f>
        <v>6.62</v>
      </c>
      <c r="K59">
        <f>MES_EOD!AC59+MES_EOD!AD59</f>
        <v>0</v>
      </c>
      <c r="L59">
        <f>NDMC_EOD!AC59+NDMC_EOD!AD59</f>
        <v>2.06</v>
      </c>
      <c r="M59">
        <f>TPDDL_EOD!AC59+TPDDL_EOD!AD59</f>
        <v>11.92</v>
      </c>
      <c r="N59">
        <f t="shared" si="0"/>
        <v>30.54</v>
      </c>
      <c r="O59" s="154">
        <f t="shared" si="1"/>
        <v>-0.23999999999999844</v>
      </c>
      <c r="P59">
        <v>9.8618860510805497</v>
      </c>
      <c r="Q59">
        <v>6.5679764243614933</v>
      </c>
      <c r="R59">
        <v>0</v>
      </c>
      <c r="S59">
        <v>2.0438113948919452</v>
      </c>
      <c r="T59">
        <v>11.826326129666013</v>
      </c>
      <c r="U59" s="156">
        <f t="shared" si="2"/>
        <v>30.300000000000004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30.3</v>
      </c>
      <c r="E60">
        <f>GT!N60</f>
        <v>0</v>
      </c>
      <c r="F60">
        <f t="shared" si="4"/>
        <v>72</v>
      </c>
      <c r="G60">
        <f t="shared" si="5"/>
        <v>30.3</v>
      </c>
      <c r="H60" s="154"/>
      <c r="I60">
        <f>BRPL_EOD!AC60+BRPL_EOD!AD60</f>
        <v>9.94</v>
      </c>
      <c r="J60">
        <f>BYPL_EOD!AC60+BYPL_EOD!AD60</f>
        <v>6.62</v>
      </c>
      <c r="K60">
        <f>MES_EOD!AC60+MES_EOD!AD60</f>
        <v>0</v>
      </c>
      <c r="L60">
        <f>NDMC_EOD!AC60+NDMC_EOD!AD60</f>
        <v>2.06</v>
      </c>
      <c r="M60">
        <f>TPDDL_EOD!AC60+TPDDL_EOD!AD60</f>
        <v>11.92</v>
      </c>
      <c r="N60">
        <f t="shared" si="0"/>
        <v>30.54</v>
      </c>
      <c r="O60" s="154">
        <f t="shared" si="1"/>
        <v>-0.23999999999999844</v>
      </c>
      <c r="P60">
        <v>9.8618860510805497</v>
      </c>
      <c r="Q60">
        <v>6.5679764243614933</v>
      </c>
      <c r="R60">
        <v>0</v>
      </c>
      <c r="S60">
        <v>2.0438113948919452</v>
      </c>
      <c r="T60">
        <v>11.826326129666013</v>
      </c>
      <c r="U60" s="156">
        <f t="shared" si="2"/>
        <v>30.300000000000004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30.3</v>
      </c>
      <c r="E61">
        <f>GT!N61</f>
        <v>0</v>
      </c>
      <c r="F61">
        <f t="shared" si="4"/>
        <v>72</v>
      </c>
      <c r="G61">
        <f t="shared" si="5"/>
        <v>30.3</v>
      </c>
      <c r="H61" s="154"/>
      <c r="I61">
        <f>BRPL_EOD!AC61+BRPL_EOD!AD61</f>
        <v>9.94</v>
      </c>
      <c r="J61">
        <f>BYPL_EOD!AC61+BYPL_EOD!AD61</f>
        <v>6.62</v>
      </c>
      <c r="K61">
        <f>MES_EOD!AC61+MES_EOD!AD61</f>
        <v>0</v>
      </c>
      <c r="L61">
        <f>NDMC_EOD!AC61+NDMC_EOD!AD61</f>
        <v>2.06</v>
      </c>
      <c r="M61">
        <f>TPDDL_EOD!AC61+TPDDL_EOD!AD61</f>
        <v>11.92</v>
      </c>
      <c r="N61">
        <f t="shared" si="0"/>
        <v>30.54</v>
      </c>
      <c r="O61" s="154">
        <f t="shared" si="1"/>
        <v>-0.23999999999999844</v>
      </c>
      <c r="P61">
        <v>9.8618860510805497</v>
      </c>
      <c r="Q61">
        <v>6.5679764243614933</v>
      </c>
      <c r="R61">
        <v>0</v>
      </c>
      <c r="S61">
        <v>2.0438113948919452</v>
      </c>
      <c r="T61">
        <v>11.826326129666013</v>
      </c>
      <c r="U61" s="156">
        <f t="shared" si="2"/>
        <v>30.300000000000004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30.3</v>
      </c>
      <c r="E62">
        <f>GT!N62</f>
        <v>0</v>
      </c>
      <c r="F62">
        <f t="shared" si="4"/>
        <v>72</v>
      </c>
      <c r="G62">
        <f t="shared" si="5"/>
        <v>30.3</v>
      </c>
      <c r="H62" s="154"/>
      <c r="I62">
        <f>BRPL_EOD!AC62+BRPL_EOD!AD62</f>
        <v>9.94</v>
      </c>
      <c r="J62">
        <f>BYPL_EOD!AC62+BYPL_EOD!AD62</f>
        <v>6.62</v>
      </c>
      <c r="K62">
        <f>MES_EOD!AC62+MES_EOD!AD62</f>
        <v>0</v>
      </c>
      <c r="L62">
        <f>NDMC_EOD!AC62+NDMC_EOD!AD62</f>
        <v>2.06</v>
      </c>
      <c r="M62">
        <f>TPDDL_EOD!AC62+TPDDL_EOD!AD62</f>
        <v>11.92</v>
      </c>
      <c r="N62">
        <f t="shared" si="0"/>
        <v>30.54</v>
      </c>
      <c r="O62" s="154">
        <f t="shared" si="1"/>
        <v>-0.23999999999999844</v>
      </c>
      <c r="P62">
        <v>9.8618860510805497</v>
      </c>
      <c r="Q62">
        <v>6.5679764243614933</v>
      </c>
      <c r="R62">
        <v>0</v>
      </c>
      <c r="S62">
        <v>2.0438113948919452</v>
      </c>
      <c r="T62">
        <v>11.826326129666013</v>
      </c>
      <c r="U62" s="156">
        <f t="shared" si="2"/>
        <v>30.300000000000004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30.3</v>
      </c>
      <c r="E63">
        <f>GT!N63</f>
        <v>0</v>
      </c>
      <c r="F63">
        <f t="shared" si="4"/>
        <v>72</v>
      </c>
      <c r="G63">
        <f t="shared" si="5"/>
        <v>30.3</v>
      </c>
      <c r="H63" s="154"/>
      <c r="I63">
        <f>BRPL_EOD!AC63+BRPL_EOD!AD63</f>
        <v>9.09</v>
      </c>
      <c r="J63">
        <f>BYPL_EOD!AC63+BYPL_EOD!AD63</f>
        <v>8.69</v>
      </c>
      <c r="K63">
        <f>MES_EOD!AC63+MES_EOD!AD63</f>
        <v>0</v>
      </c>
      <c r="L63">
        <f>NDMC_EOD!AC63+NDMC_EOD!AD63</f>
        <v>1.89</v>
      </c>
      <c r="M63">
        <f>TPDDL_EOD!AC63+TPDDL_EOD!AD63</f>
        <v>10.91</v>
      </c>
      <c r="N63">
        <f t="shared" si="0"/>
        <v>30.580000000000002</v>
      </c>
      <c r="O63" s="154">
        <f t="shared" si="1"/>
        <v>-0.28000000000000114</v>
      </c>
      <c r="P63">
        <v>9.006769130150424</v>
      </c>
      <c r="Q63">
        <v>8.6104316546762583</v>
      </c>
      <c r="R63">
        <v>0</v>
      </c>
      <c r="S63">
        <v>1.8726945716154348</v>
      </c>
      <c r="T63">
        <v>10.810104643557882</v>
      </c>
      <c r="U63" s="156">
        <f t="shared" si="2"/>
        <v>30.299999999999997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30.3</v>
      </c>
      <c r="E64">
        <f>GT!N64</f>
        <v>0</v>
      </c>
      <c r="F64">
        <f t="shared" si="4"/>
        <v>72</v>
      </c>
      <c r="G64">
        <f t="shared" si="5"/>
        <v>30.3</v>
      </c>
      <c r="H64" s="154"/>
      <c r="I64">
        <f>BRPL_EOD!AC64+BRPL_EOD!AD64</f>
        <v>9.09</v>
      </c>
      <c r="J64">
        <f>BYPL_EOD!AC64+BYPL_EOD!AD64</f>
        <v>8.69</v>
      </c>
      <c r="K64">
        <f>MES_EOD!AC64+MES_EOD!AD64</f>
        <v>0</v>
      </c>
      <c r="L64">
        <f>NDMC_EOD!AC64+NDMC_EOD!AD64</f>
        <v>1.89</v>
      </c>
      <c r="M64">
        <f>TPDDL_EOD!AC64+TPDDL_EOD!AD64</f>
        <v>10.91</v>
      </c>
      <c r="N64">
        <f t="shared" si="0"/>
        <v>30.580000000000002</v>
      </c>
      <c r="O64" s="154">
        <f t="shared" si="1"/>
        <v>-0.28000000000000114</v>
      </c>
      <c r="P64">
        <v>9.006769130150424</v>
      </c>
      <c r="Q64">
        <v>8.6104316546762583</v>
      </c>
      <c r="R64">
        <v>0</v>
      </c>
      <c r="S64">
        <v>1.8726945716154348</v>
      </c>
      <c r="T64">
        <v>10.810104643557882</v>
      </c>
      <c r="U64" s="156">
        <f t="shared" si="2"/>
        <v>30.299999999999997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30.3</v>
      </c>
      <c r="E65">
        <f>GT!N65</f>
        <v>0</v>
      </c>
      <c r="F65">
        <f t="shared" si="4"/>
        <v>72</v>
      </c>
      <c r="G65">
        <f t="shared" si="5"/>
        <v>30.3</v>
      </c>
      <c r="H65" s="154"/>
      <c r="I65">
        <f>BRPL_EOD!AC65+BRPL_EOD!AD65</f>
        <v>9.09</v>
      </c>
      <c r="J65">
        <f>BYPL_EOD!AC65+BYPL_EOD!AD65</f>
        <v>8.69</v>
      </c>
      <c r="K65">
        <f>MES_EOD!AC65+MES_EOD!AD65</f>
        <v>0</v>
      </c>
      <c r="L65">
        <f>NDMC_EOD!AC65+NDMC_EOD!AD65</f>
        <v>1.89</v>
      </c>
      <c r="M65">
        <f>TPDDL_EOD!AC65+TPDDL_EOD!AD65</f>
        <v>10.91</v>
      </c>
      <c r="N65">
        <f t="shared" si="0"/>
        <v>30.580000000000002</v>
      </c>
      <c r="O65" s="154">
        <f t="shared" si="1"/>
        <v>-0.28000000000000114</v>
      </c>
      <c r="P65">
        <v>9.006769130150424</v>
      </c>
      <c r="Q65">
        <v>8.6104316546762583</v>
      </c>
      <c r="R65">
        <v>0</v>
      </c>
      <c r="S65">
        <v>1.8726945716154348</v>
      </c>
      <c r="T65">
        <v>10.810104643557882</v>
      </c>
      <c r="U65" s="156">
        <f t="shared" si="2"/>
        <v>30.299999999999997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30.3</v>
      </c>
      <c r="E66">
        <f>GT!N66</f>
        <v>0</v>
      </c>
      <c r="F66">
        <f t="shared" si="4"/>
        <v>72</v>
      </c>
      <c r="G66">
        <f t="shared" si="5"/>
        <v>30.3</v>
      </c>
      <c r="H66" s="154"/>
      <c r="I66">
        <f>BRPL_EOD!AC66+BRPL_EOD!AD66</f>
        <v>9.09</v>
      </c>
      <c r="J66">
        <f>BYPL_EOD!AC66+BYPL_EOD!AD66</f>
        <v>8.69</v>
      </c>
      <c r="K66">
        <f>MES_EOD!AC66+MES_EOD!AD66</f>
        <v>0</v>
      </c>
      <c r="L66">
        <f>NDMC_EOD!AC66+NDMC_EOD!AD66</f>
        <v>1.89</v>
      </c>
      <c r="M66">
        <f>TPDDL_EOD!AC66+TPDDL_EOD!AD66</f>
        <v>10.91</v>
      </c>
      <c r="N66">
        <f t="shared" si="0"/>
        <v>30.580000000000002</v>
      </c>
      <c r="O66" s="154">
        <f t="shared" si="1"/>
        <v>-0.28000000000000114</v>
      </c>
      <c r="P66">
        <v>9.006769130150424</v>
      </c>
      <c r="Q66">
        <v>8.6104316546762583</v>
      </c>
      <c r="R66">
        <v>0</v>
      </c>
      <c r="S66">
        <v>1.8726945716154348</v>
      </c>
      <c r="T66">
        <v>10.810104643557882</v>
      </c>
      <c r="U66" s="156">
        <f t="shared" si="2"/>
        <v>30.299999999999997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30.3</v>
      </c>
      <c r="E67">
        <f>GT!N67</f>
        <v>0</v>
      </c>
      <c r="F67">
        <f t="shared" si="4"/>
        <v>72</v>
      </c>
      <c r="G67">
        <f t="shared" si="5"/>
        <v>30.3</v>
      </c>
      <c r="H67" s="154"/>
      <c r="I67">
        <f>BRPL_EOD!AC67+BRPL_EOD!AD67</f>
        <v>9.09</v>
      </c>
      <c r="J67">
        <f>BYPL_EOD!AC67+BYPL_EOD!AD67</f>
        <v>8.69</v>
      </c>
      <c r="K67">
        <f>MES_EOD!AC67+MES_EOD!AD67</f>
        <v>0</v>
      </c>
      <c r="L67">
        <f>NDMC_EOD!AC67+NDMC_EOD!AD67</f>
        <v>1.89</v>
      </c>
      <c r="M67">
        <f>TPDDL_EOD!AC67+TPDDL_EOD!AD67</f>
        <v>10.91</v>
      </c>
      <c r="N67">
        <f t="shared" ref="N67:N98" si="6">SUM(I67:M67)</f>
        <v>30.580000000000002</v>
      </c>
      <c r="O67" s="154">
        <f t="shared" ref="O67:O98" si="7">G67-N67</f>
        <v>-0.28000000000000114</v>
      </c>
      <c r="P67">
        <v>9.006769130150424</v>
      </c>
      <c r="Q67">
        <v>8.6104316546762583</v>
      </c>
      <c r="R67">
        <v>0</v>
      </c>
      <c r="S67">
        <v>1.8726945716154348</v>
      </c>
      <c r="T67">
        <v>10.810104643557882</v>
      </c>
      <c r="U67" s="156">
        <f t="shared" ref="U67:U98" si="8">SUM(P67:T67)</f>
        <v>30.299999999999997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30.3</v>
      </c>
      <c r="E68">
        <f>GT!N68</f>
        <v>0</v>
      </c>
      <c r="F68">
        <f t="shared" ref="F68:F98" si="10">B68+C68</f>
        <v>72</v>
      </c>
      <c r="G68">
        <f t="shared" ref="G68:G98" si="11">D68+E68-X68</f>
        <v>30.3</v>
      </c>
      <c r="H68" s="154"/>
      <c r="I68">
        <f>BRPL_EOD!AC68+BRPL_EOD!AD68</f>
        <v>9.09</v>
      </c>
      <c r="J68">
        <f>BYPL_EOD!AC68+BYPL_EOD!AD68</f>
        <v>8.69</v>
      </c>
      <c r="K68">
        <f>MES_EOD!AC68+MES_EOD!AD68</f>
        <v>0</v>
      </c>
      <c r="L68">
        <f>NDMC_EOD!AC68+NDMC_EOD!AD68</f>
        <v>1.89</v>
      </c>
      <c r="M68">
        <f>TPDDL_EOD!AC68+TPDDL_EOD!AD68</f>
        <v>10.91</v>
      </c>
      <c r="N68">
        <f t="shared" si="6"/>
        <v>30.580000000000002</v>
      </c>
      <c r="O68" s="154">
        <f t="shared" si="7"/>
        <v>-0.28000000000000114</v>
      </c>
      <c r="P68">
        <v>9.006769130150424</v>
      </c>
      <c r="Q68">
        <v>8.6104316546762583</v>
      </c>
      <c r="R68">
        <v>0</v>
      </c>
      <c r="S68">
        <v>1.8726945716154348</v>
      </c>
      <c r="T68">
        <v>10.810104643557882</v>
      </c>
      <c r="U68" s="156">
        <f t="shared" si="8"/>
        <v>30.299999999999997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30.3</v>
      </c>
      <c r="E69">
        <f>GT!N69</f>
        <v>30</v>
      </c>
      <c r="F69">
        <f t="shared" si="10"/>
        <v>72</v>
      </c>
      <c r="G69">
        <f t="shared" si="11"/>
        <v>60.3</v>
      </c>
      <c r="H69" s="154"/>
      <c r="I69">
        <f>BRPL_EOD!AC69+BRPL_EOD!AD69</f>
        <v>22.42</v>
      </c>
      <c r="J69">
        <f>BYPL_EOD!AC69+BYPL_EOD!AD69</f>
        <v>13.379999999999999</v>
      </c>
      <c r="K69">
        <f>MES_EOD!AC69+MES_EOD!AD69</f>
        <v>0</v>
      </c>
      <c r="L69">
        <f>NDMC_EOD!AC69+NDMC_EOD!AD69</f>
        <v>3.55</v>
      </c>
      <c r="M69">
        <f>TPDDL_EOD!AC69+TPDDL_EOD!AD69</f>
        <v>20.85</v>
      </c>
      <c r="N69">
        <f t="shared" si="6"/>
        <v>60.199999999999996</v>
      </c>
      <c r="O69" s="154">
        <f t="shared" si="7"/>
        <v>0.10000000000000142</v>
      </c>
      <c r="P69">
        <v>22.457242524916946</v>
      </c>
      <c r="Q69">
        <v>13.402225913621262</v>
      </c>
      <c r="R69">
        <v>0</v>
      </c>
      <c r="S69">
        <v>3.5558970099667775</v>
      </c>
      <c r="T69">
        <v>20.884634551495019</v>
      </c>
      <c r="U69" s="156">
        <f t="shared" si="8"/>
        <v>60.300000000000004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30.3</v>
      </c>
      <c r="E70">
        <f>GT!N70</f>
        <v>26</v>
      </c>
      <c r="F70">
        <f t="shared" si="10"/>
        <v>72</v>
      </c>
      <c r="G70">
        <f t="shared" si="11"/>
        <v>56.3</v>
      </c>
      <c r="H70" s="154"/>
      <c r="I70">
        <f>BRPL_EOD!AC70+BRPL_EOD!AD70</f>
        <v>22.42</v>
      </c>
      <c r="J70">
        <f>BYPL_EOD!AC70+BYPL_EOD!AD70</f>
        <v>9.379999999999999</v>
      </c>
      <c r="K70">
        <f>MES_EOD!AC70+MES_EOD!AD70</f>
        <v>0</v>
      </c>
      <c r="L70">
        <f>NDMC_EOD!AC70+NDMC_EOD!AD70</f>
        <v>3.55</v>
      </c>
      <c r="M70">
        <f>TPDDL_EOD!AC70+TPDDL_EOD!AD70</f>
        <v>20.85</v>
      </c>
      <c r="N70">
        <f t="shared" si="6"/>
        <v>56.2</v>
      </c>
      <c r="O70" s="154">
        <f t="shared" si="7"/>
        <v>9.9999999999994316E-2</v>
      </c>
      <c r="P70">
        <v>22.459893238434162</v>
      </c>
      <c r="Q70">
        <v>9.3966903914590727</v>
      </c>
      <c r="R70">
        <v>0</v>
      </c>
      <c r="S70">
        <v>3.5563167259786472</v>
      </c>
      <c r="T70">
        <v>20.887099644128114</v>
      </c>
      <c r="U70" s="156">
        <f t="shared" si="8"/>
        <v>56.3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30.3</v>
      </c>
      <c r="E71">
        <f>GT!N71</f>
        <v>26</v>
      </c>
      <c r="F71">
        <f t="shared" si="10"/>
        <v>72</v>
      </c>
      <c r="G71">
        <f t="shared" si="11"/>
        <v>56.3</v>
      </c>
      <c r="H71" s="154"/>
      <c r="I71">
        <f>BRPL_EOD!AC71+BRPL_EOD!AD71</f>
        <v>22.42</v>
      </c>
      <c r="J71">
        <f>BYPL_EOD!AC71+BYPL_EOD!AD71</f>
        <v>9.379999999999999</v>
      </c>
      <c r="K71">
        <f>MES_EOD!AC71+MES_EOD!AD71</f>
        <v>0</v>
      </c>
      <c r="L71">
        <f>NDMC_EOD!AC71+NDMC_EOD!AD71</f>
        <v>3.55</v>
      </c>
      <c r="M71">
        <f>TPDDL_EOD!AC71+TPDDL_EOD!AD71</f>
        <v>20.85</v>
      </c>
      <c r="N71">
        <f t="shared" si="6"/>
        <v>56.2</v>
      </c>
      <c r="O71" s="154">
        <f t="shared" si="7"/>
        <v>9.9999999999994316E-2</v>
      </c>
      <c r="P71">
        <v>22.459893238434162</v>
      </c>
      <c r="Q71">
        <v>9.3966903914590727</v>
      </c>
      <c r="R71">
        <v>0</v>
      </c>
      <c r="S71">
        <v>3.5563167259786472</v>
      </c>
      <c r="T71">
        <v>20.887099644128114</v>
      </c>
      <c r="U71" s="156">
        <f t="shared" si="8"/>
        <v>56.3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30.3</v>
      </c>
      <c r="E72">
        <f>GT!N72</f>
        <v>26</v>
      </c>
      <c r="F72">
        <f t="shared" si="10"/>
        <v>72</v>
      </c>
      <c r="G72">
        <f t="shared" si="11"/>
        <v>56.3</v>
      </c>
      <c r="H72" s="154"/>
      <c r="I72">
        <f>BRPL_EOD!AC72+BRPL_EOD!AD72</f>
        <v>21.55</v>
      </c>
      <c r="J72">
        <f>BYPL_EOD!AC72+BYPL_EOD!AD72</f>
        <v>12.23</v>
      </c>
      <c r="K72">
        <f>MES_EOD!AC72+MES_EOD!AD72</f>
        <v>0</v>
      </c>
      <c r="L72">
        <f>NDMC_EOD!AC72+NDMC_EOD!AD72</f>
        <v>2.66</v>
      </c>
      <c r="M72">
        <f>TPDDL_EOD!AC72+TPDDL_EOD!AD72</f>
        <v>19.810000000000002</v>
      </c>
      <c r="N72">
        <f t="shared" si="6"/>
        <v>56.25</v>
      </c>
      <c r="O72" s="154">
        <f t="shared" si="7"/>
        <v>4.9999999999997158E-2</v>
      </c>
      <c r="P72">
        <v>21.569155555555554</v>
      </c>
      <c r="Q72">
        <v>12.240871111111112</v>
      </c>
      <c r="R72">
        <v>0</v>
      </c>
      <c r="S72">
        <v>2.6623644444444445</v>
      </c>
      <c r="T72">
        <v>19.827608888888889</v>
      </c>
      <c r="U72" s="156">
        <f t="shared" si="8"/>
        <v>56.3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30.3</v>
      </c>
      <c r="E73">
        <f>GT!N73</f>
        <v>26</v>
      </c>
      <c r="F73">
        <f t="shared" si="10"/>
        <v>72</v>
      </c>
      <c r="G73">
        <f t="shared" si="11"/>
        <v>56.3</v>
      </c>
      <c r="H73" s="154"/>
      <c r="I73">
        <f>BRPL_EOD!AC73+BRPL_EOD!AD73</f>
        <v>21.55</v>
      </c>
      <c r="J73">
        <f>BYPL_EOD!AC73+BYPL_EOD!AD73</f>
        <v>12.23</v>
      </c>
      <c r="K73">
        <f>MES_EOD!AC73+MES_EOD!AD73</f>
        <v>0</v>
      </c>
      <c r="L73">
        <f>NDMC_EOD!AC73+NDMC_EOD!AD73</f>
        <v>2.66</v>
      </c>
      <c r="M73">
        <f>TPDDL_EOD!AC73+TPDDL_EOD!AD73</f>
        <v>19.810000000000002</v>
      </c>
      <c r="N73">
        <f t="shared" si="6"/>
        <v>56.25</v>
      </c>
      <c r="O73" s="154">
        <f t="shared" si="7"/>
        <v>4.9999999999997158E-2</v>
      </c>
      <c r="P73">
        <v>21.569155555555554</v>
      </c>
      <c r="Q73">
        <v>12.240871111111112</v>
      </c>
      <c r="R73">
        <v>0</v>
      </c>
      <c r="S73">
        <v>2.6623644444444445</v>
      </c>
      <c r="T73">
        <v>19.827608888888889</v>
      </c>
      <c r="U73" s="156">
        <f t="shared" si="8"/>
        <v>56.3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30.3</v>
      </c>
      <c r="E74">
        <f>GT!N74</f>
        <v>26</v>
      </c>
      <c r="F74">
        <f t="shared" si="10"/>
        <v>72</v>
      </c>
      <c r="G74">
        <f t="shared" si="11"/>
        <v>56.3</v>
      </c>
      <c r="H74" s="154"/>
      <c r="I74">
        <f>BRPL_EOD!AC74+BRPL_EOD!AD74</f>
        <v>21.55</v>
      </c>
      <c r="J74">
        <f>BYPL_EOD!AC74+BYPL_EOD!AD74</f>
        <v>12.23</v>
      </c>
      <c r="K74">
        <f>MES_EOD!AC74+MES_EOD!AD74</f>
        <v>0</v>
      </c>
      <c r="L74">
        <f>NDMC_EOD!AC74+NDMC_EOD!AD74</f>
        <v>2.66</v>
      </c>
      <c r="M74">
        <f>TPDDL_EOD!AC74+TPDDL_EOD!AD74</f>
        <v>19.810000000000002</v>
      </c>
      <c r="N74">
        <f t="shared" si="6"/>
        <v>56.25</v>
      </c>
      <c r="O74" s="154">
        <f t="shared" si="7"/>
        <v>4.9999999999997158E-2</v>
      </c>
      <c r="P74">
        <v>21.569155555555554</v>
      </c>
      <c r="Q74">
        <v>12.240871111111112</v>
      </c>
      <c r="R74">
        <v>0</v>
      </c>
      <c r="S74">
        <v>2.6623644444444445</v>
      </c>
      <c r="T74">
        <v>19.827608888888889</v>
      </c>
      <c r="U74" s="156">
        <f t="shared" si="8"/>
        <v>56.3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30.6</v>
      </c>
      <c r="E75">
        <f>GT!N75</f>
        <v>26</v>
      </c>
      <c r="F75">
        <f t="shared" si="10"/>
        <v>72</v>
      </c>
      <c r="G75">
        <f t="shared" si="11"/>
        <v>56.6</v>
      </c>
      <c r="H75" s="154"/>
      <c r="I75">
        <f>BRPL_EOD!AC75+BRPL_EOD!AD75</f>
        <v>21.55</v>
      </c>
      <c r="J75">
        <f>BYPL_EOD!AC75+BYPL_EOD!AD75</f>
        <v>12.23</v>
      </c>
      <c r="K75">
        <f>MES_EOD!AC75+MES_EOD!AD75</f>
        <v>0</v>
      </c>
      <c r="L75">
        <f>NDMC_EOD!AC75+NDMC_EOD!AD75</f>
        <v>2.66</v>
      </c>
      <c r="M75">
        <f>TPDDL_EOD!AC75+TPDDL_EOD!AD75</f>
        <v>19.810000000000002</v>
      </c>
      <c r="N75">
        <f t="shared" si="6"/>
        <v>56.25</v>
      </c>
      <c r="O75" s="154">
        <f t="shared" si="7"/>
        <v>0.35000000000000142</v>
      </c>
      <c r="P75">
        <v>21.684088888888891</v>
      </c>
      <c r="Q75">
        <v>12.306097777777779</v>
      </c>
      <c r="R75">
        <v>0</v>
      </c>
      <c r="S75">
        <v>2.6765511111111113</v>
      </c>
      <c r="T75">
        <v>19.933262222222226</v>
      </c>
      <c r="U75" s="156">
        <f t="shared" si="8"/>
        <v>56.600000000000009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30.6</v>
      </c>
      <c r="E76">
        <f>GT!N76</f>
        <v>26</v>
      </c>
      <c r="F76">
        <f t="shared" si="10"/>
        <v>72</v>
      </c>
      <c r="G76">
        <f t="shared" si="11"/>
        <v>56.6</v>
      </c>
      <c r="H76" s="154"/>
      <c r="I76">
        <f>BRPL_EOD!AC76+BRPL_EOD!AD76</f>
        <v>21.55</v>
      </c>
      <c r="J76">
        <f>BYPL_EOD!AC76+BYPL_EOD!AD76</f>
        <v>12.23</v>
      </c>
      <c r="K76">
        <f>MES_EOD!AC76+MES_EOD!AD76</f>
        <v>0</v>
      </c>
      <c r="L76">
        <f>NDMC_EOD!AC76+NDMC_EOD!AD76</f>
        <v>2.66</v>
      </c>
      <c r="M76">
        <f>TPDDL_EOD!AC76+TPDDL_EOD!AD76</f>
        <v>19.810000000000002</v>
      </c>
      <c r="N76">
        <f t="shared" si="6"/>
        <v>56.25</v>
      </c>
      <c r="O76" s="154">
        <f t="shared" si="7"/>
        <v>0.35000000000000142</v>
      </c>
      <c r="P76">
        <v>21.684088888888891</v>
      </c>
      <c r="Q76">
        <v>12.306097777777779</v>
      </c>
      <c r="R76">
        <v>0</v>
      </c>
      <c r="S76">
        <v>2.6765511111111113</v>
      </c>
      <c r="T76">
        <v>19.933262222222226</v>
      </c>
      <c r="U76" s="156">
        <f t="shared" si="8"/>
        <v>56.600000000000009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30.6</v>
      </c>
      <c r="E77">
        <f>GT!N77</f>
        <v>26</v>
      </c>
      <c r="F77">
        <f t="shared" si="10"/>
        <v>72</v>
      </c>
      <c r="G77">
        <f t="shared" si="11"/>
        <v>56.6</v>
      </c>
      <c r="H77" s="154"/>
      <c r="I77">
        <f>BRPL_EOD!AC77+BRPL_EOD!AD77</f>
        <v>22.41</v>
      </c>
      <c r="J77">
        <f>BYPL_EOD!AC77+BYPL_EOD!AD77</f>
        <v>10.129999999999999</v>
      </c>
      <c r="K77">
        <f>MES_EOD!AC77+MES_EOD!AD77</f>
        <v>0</v>
      </c>
      <c r="L77">
        <f>NDMC_EOD!AC77+NDMC_EOD!AD77</f>
        <v>2.84</v>
      </c>
      <c r="M77">
        <f>TPDDL_EOD!AC77+TPDDL_EOD!AD77</f>
        <v>20.84</v>
      </c>
      <c r="N77">
        <f t="shared" si="6"/>
        <v>56.22</v>
      </c>
      <c r="O77" s="154">
        <f t="shared" si="7"/>
        <v>0.38000000000000256</v>
      </c>
      <c r="P77">
        <v>22.561472785485595</v>
      </c>
      <c r="Q77">
        <v>10.198470295268587</v>
      </c>
      <c r="R77">
        <v>0</v>
      </c>
      <c r="S77">
        <v>2.8591960156527927</v>
      </c>
      <c r="T77">
        <v>20.98086090359303</v>
      </c>
      <c r="U77" s="156">
        <f t="shared" si="8"/>
        <v>56.600000000000009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30.6</v>
      </c>
      <c r="E78">
        <f>GT!N78</f>
        <v>26</v>
      </c>
      <c r="F78">
        <f t="shared" si="10"/>
        <v>72</v>
      </c>
      <c r="G78">
        <f t="shared" si="11"/>
        <v>56.6</v>
      </c>
      <c r="H78" s="154"/>
      <c r="I78">
        <f>BRPL_EOD!AC78+BRPL_EOD!AD78</f>
        <v>22.41</v>
      </c>
      <c r="J78">
        <f>BYPL_EOD!AC78+BYPL_EOD!AD78</f>
        <v>10.129999999999999</v>
      </c>
      <c r="K78">
        <f>MES_EOD!AC78+MES_EOD!AD78</f>
        <v>0</v>
      </c>
      <c r="L78">
        <f>NDMC_EOD!AC78+NDMC_EOD!AD78</f>
        <v>2.84</v>
      </c>
      <c r="M78">
        <f>TPDDL_EOD!AC78+TPDDL_EOD!AD78</f>
        <v>20.84</v>
      </c>
      <c r="N78">
        <f t="shared" si="6"/>
        <v>56.22</v>
      </c>
      <c r="O78" s="154">
        <f t="shared" si="7"/>
        <v>0.38000000000000256</v>
      </c>
      <c r="P78">
        <v>22.561472785485595</v>
      </c>
      <c r="Q78">
        <v>10.198470295268587</v>
      </c>
      <c r="R78">
        <v>0</v>
      </c>
      <c r="S78">
        <v>2.8591960156527927</v>
      </c>
      <c r="T78">
        <v>20.98086090359303</v>
      </c>
      <c r="U78" s="156">
        <f t="shared" si="8"/>
        <v>56.600000000000009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30.6</v>
      </c>
      <c r="E79">
        <f>GT!N79</f>
        <v>0</v>
      </c>
      <c r="F79">
        <f t="shared" si="10"/>
        <v>72</v>
      </c>
      <c r="G79">
        <f t="shared" si="11"/>
        <v>30.6</v>
      </c>
      <c r="H79" s="154"/>
      <c r="I79">
        <f>BRPL_EOD!AC79+BRPL_EOD!AD79</f>
        <v>9.9499999999999993</v>
      </c>
      <c r="J79">
        <f>BYPL_EOD!AC79+BYPL_EOD!AD79</f>
        <v>6.59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11.94</v>
      </c>
      <c r="N79">
        <f t="shared" si="6"/>
        <v>30.549999999999997</v>
      </c>
      <c r="O79" s="154">
        <f t="shared" si="7"/>
        <v>5.0000000000004263E-2</v>
      </c>
      <c r="P79">
        <v>9.9662847790507367</v>
      </c>
      <c r="Q79">
        <v>6.6007855973813427</v>
      </c>
      <c r="R79">
        <v>0</v>
      </c>
      <c r="S79">
        <v>2.0733878887070376</v>
      </c>
      <c r="T79">
        <v>11.959541734860885</v>
      </c>
      <c r="U79" s="156">
        <f t="shared" si="8"/>
        <v>30.6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30.6</v>
      </c>
      <c r="E80">
        <f>GT!N80</f>
        <v>0</v>
      </c>
      <c r="F80">
        <f t="shared" si="10"/>
        <v>72</v>
      </c>
      <c r="G80">
        <f t="shared" si="11"/>
        <v>30.6</v>
      </c>
      <c r="H80" s="154"/>
      <c r="I80">
        <f>BRPL_EOD!AC80+BRPL_EOD!AD80</f>
        <v>9.9499999999999993</v>
      </c>
      <c r="J80">
        <f>BYPL_EOD!AC80+BYPL_EOD!AD80</f>
        <v>6.59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11.94</v>
      </c>
      <c r="N80">
        <f t="shared" si="6"/>
        <v>30.549999999999997</v>
      </c>
      <c r="O80" s="154">
        <f t="shared" si="7"/>
        <v>5.0000000000004263E-2</v>
      </c>
      <c r="P80">
        <v>9.9662847790507367</v>
      </c>
      <c r="Q80">
        <v>6.6007855973813427</v>
      </c>
      <c r="R80">
        <v>0</v>
      </c>
      <c r="S80">
        <v>2.0733878887070376</v>
      </c>
      <c r="T80">
        <v>11.959541734860885</v>
      </c>
      <c r="U80" s="156">
        <f t="shared" si="8"/>
        <v>30.6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30.6</v>
      </c>
      <c r="E81">
        <f>GT!N81</f>
        <v>0</v>
      </c>
      <c r="F81">
        <f t="shared" si="10"/>
        <v>72</v>
      </c>
      <c r="G81">
        <f t="shared" si="11"/>
        <v>30.6</v>
      </c>
      <c r="H81" s="154"/>
      <c r="I81">
        <f>BRPL_EOD!AC81+BRPL_EOD!AD81</f>
        <v>9.9499999999999993</v>
      </c>
      <c r="J81">
        <f>BYPL_EOD!AC81+BYPL_EOD!AD81</f>
        <v>6.59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11.94</v>
      </c>
      <c r="N81">
        <f t="shared" si="6"/>
        <v>30.549999999999997</v>
      </c>
      <c r="O81" s="154">
        <f t="shared" si="7"/>
        <v>5.0000000000004263E-2</v>
      </c>
      <c r="P81">
        <v>9.9662847790507367</v>
      </c>
      <c r="Q81">
        <v>6.6007855973813427</v>
      </c>
      <c r="R81">
        <v>0</v>
      </c>
      <c r="S81">
        <v>2.0733878887070376</v>
      </c>
      <c r="T81">
        <v>11.959541734860885</v>
      </c>
      <c r="U81" s="156">
        <f t="shared" si="8"/>
        <v>30.6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30.6</v>
      </c>
      <c r="E82">
        <f>GT!N82</f>
        <v>0</v>
      </c>
      <c r="F82">
        <f t="shared" si="10"/>
        <v>72</v>
      </c>
      <c r="G82">
        <f t="shared" si="11"/>
        <v>30.6</v>
      </c>
      <c r="H82" s="154"/>
      <c r="I82">
        <f>BRPL_EOD!AC82+BRPL_EOD!AD82</f>
        <v>9.9499999999999993</v>
      </c>
      <c r="J82">
        <f>BYPL_EOD!AC82+BYPL_EOD!AD82</f>
        <v>6.59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11.94</v>
      </c>
      <c r="N82">
        <f t="shared" si="6"/>
        <v>30.549999999999997</v>
      </c>
      <c r="O82" s="154">
        <f t="shared" si="7"/>
        <v>5.0000000000004263E-2</v>
      </c>
      <c r="P82">
        <v>9.9662847790507367</v>
      </c>
      <c r="Q82">
        <v>6.6007855973813427</v>
      </c>
      <c r="R82">
        <v>0</v>
      </c>
      <c r="S82">
        <v>2.0733878887070376</v>
      </c>
      <c r="T82">
        <v>11.959541734860885</v>
      </c>
      <c r="U82" s="156">
        <f t="shared" si="8"/>
        <v>30.6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30.6</v>
      </c>
      <c r="E83">
        <f>GT!N83</f>
        <v>0</v>
      </c>
      <c r="F83">
        <f t="shared" si="10"/>
        <v>72</v>
      </c>
      <c r="G83">
        <f t="shared" si="11"/>
        <v>30.6</v>
      </c>
      <c r="H83" s="154"/>
      <c r="I83">
        <f>BRPL_EOD!AC83+BRPL_EOD!AD83</f>
        <v>9.9499999999999993</v>
      </c>
      <c r="J83">
        <f>BYPL_EOD!AC83+BYPL_EOD!AD83</f>
        <v>6.59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11.94</v>
      </c>
      <c r="N83">
        <f t="shared" si="6"/>
        <v>30.549999999999997</v>
      </c>
      <c r="O83" s="154">
        <f t="shared" si="7"/>
        <v>5.0000000000004263E-2</v>
      </c>
      <c r="P83">
        <v>9.9662847790507367</v>
      </c>
      <c r="Q83">
        <v>6.6007855973813427</v>
      </c>
      <c r="R83">
        <v>0</v>
      </c>
      <c r="S83">
        <v>2.0733878887070376</v>
      </c>
      <c r="T83">
        <v>11.959541734860885</v>
      </c>
      <c r="U83" s="156">
        <f t="shared" si="8"/>
        <v>30.6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34.6</v>
      </c>
      <c r="E84">
        <f>GT!N84</f>
        <v>0</v>
      </c>
      <c r="F84">
        <f t="shared" si="10"/>
        <v>72</v>
      </c>
      <c r="G84">
        <f t="shared" si="11"/>
        <v>34.6</v>
      </c>
      <c r="H84" s="154"/>
      <c r="I84">
        <f>BRPL_EOD!AC84+BRPL_EOD!AD84</f>
        <v>13.22</v>
      </c>
      <c r="J84">
        <f>BYPL_EOD!AC84+BYPL_EOD!AD84</f>
        <v>7.24</v>
      </c>
      <c r="K84">
        <f>MES_EOD!AC84+MES_EOD!AD84</f>
        <v>0</v>
      </c>
      <c r="L84">
        <f>NDMC_EOD!AC84+NDMC_EOD!AD84</f>
        <v>2.08</v>
      </c>
      <c r="M84">
        <f>TPDDL_EOD!AC84+TPDDL_EOD!AD84</f>
        <v>12</v>
      </c>
      <c r="N84">
        <f t="shared" si="6"/>
        <v>34.54</v>
      </c>
      <c r="O84" s="154">
        <f t="shared" si="7"/>
        <v>6.0000000000002274E-2</v>
      </c>
      <c r="P84">
        <v>13.24296467863347</v>
      </c>
      <c r="Q84">
        <v>7.2525767226404172</v>
      </c>
      <c r="R84">
        <v>0</v>
      </c>
      <c r="S84">
        <v>2.0836132020845399</v>
      </c>
      <c r="T84">
        <v>12.020845396641576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34.6</v>
      </c>
      <c r="E85">
        <f>GT!N85</f>
        <v>0</v>
      </c>
      <c r="F85">
        <f t="shared" si="10"/>
        <v>72</v>
      </c>
      <c r="G85">
        <f t="shared" si="11"/>
        <v>34.6</v>
      </c>
      <c r="H85" s="154"/>
      <c r="I85">
        <f>BRPL_EOD!AC85+BRPL_EOD!AD85</f>
        <v>13.22</v>
      </c>
      <c r="J85">
        <f>BYPL_EOD!AC85+BYPL_EOD!AD85</f>
        <v>7.24</v>
      </c>
      <c r="K85">
        <f>MES_EOD!AC85+MES_EOD!AD85</f>
        <v>0</v>
      </c>
      <c r="L85">
        <f>NDMC_EOD!AC85+NDMC_EOD!AD85</f>
        <v>2.08</v>
      </c>
      <c r="M85">
        <f>TPDDL_EOD!AC85+TPDDL_EOD!AD85</f>
        <v>12</v>
      </c>
      <c r="N85">
        <f t="shared" si="6"/>
        <v>34.54</v>
      </c>
      <c r="O85" s="154">
        <f t="shared" si="7"/>
        <v>6.0000000000002274E-2</v>
      </c>
      <c r="P85">
        <v>13.24296467863347</v>
      </c>
      <c r="Q85">
        <v>7.2525767226404172</v>
      </c>
      <c r="R85">
        <v>0</v>
      </c>
      <c r="S85">
        <v>2.0836132020845399</v>
      </c>
      <c r="T85">
        <v>12.020845396641576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34.6</v>
      </c>
      <c r="E86">
        <f>GT!N86</f>
        <v>0</v>
      </c>
      <c r="F86">
        <f t="shared" si="10"/>
        <v>72</v>
      </c>
      <c r="G86">
        <f t="shared" si="11"/>
        <v>34.6</v>
      </c>
      <c r="H86" s="154"/>
      <c r="I86">
        <f>BRPL_EOD!AC86+BRPL_EOD!AD86</f>
        <v>13.22</v>
      </c>
      <c r="J86">
        <f>BYPL_EOD!AC86+BYPL_EOD!AD86</f>
        <v>7.24</v>
      </c>
      <c r="K86">
        <f>MES_EOD!AC86+MES_EOD!AD86</f>
        <v>0</v>
      </c>
      <c r="L86">
        <f>NDMC_EOD!AC86+NDMC_EOD!AD86</f>
        <v>2.08</v>
      </c>
      <c r="M86">
        <f>TPDDL_EOD!AC86+TPDDL_EOD!AD86</f>
        <v>12</v>
      </c>
      <c r="N86">
        <f t="shared" si="6"/>
        <v>34.54</v>
      </c>
      <c r="O86" s="154">
        <f t="shared" si="7"/>
        <v>6.0000000000002274E-2</v>
      </c>
      <c r="P86">
        <v>13.24296467863347</v>
      </c>
      <c r="Q86">
        <v>7.2525767226404172</v>
      </c>
      <c r="R86">
        <v>0</v>
      </c>
      <c r="S86">
        <v>2.0836132020845399</v>
      </c>
      <c r="T86">
        <v>12.020845396641576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34.6</v>
      </c>
      <c r="E87">
        <f>GT!N87</f>
        <v>0</v>
      </c>
      <c r="F87">
        <f t="shared" si="10"/>
        <v>72</v>
      </c>
      <c r="G87">
        <f t="shared" si="11"/>
        <v>34.6</v>
      </c>
      <c r="H87" s="154"/>
      <c r="I87">
        <f>BRPL_EOD!AC87+BRPL_EOD!AD87</f>
        <v>13.22</v>
      </c>
      <c r="J87">
        <f>BYPL_EOD!AC87+BYPL_EOD!AD87</f>
        <v>7.24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34.54</v>
      </c>
      <c r="O87" s="154">
        <f t="shared" si="7"/>
        <v>6.0000000000002274E-2</v>
      </c>
      <c r="P87">
        <v>13.24296467863347</v>
      </c>
      <c r="Q87">
        <v>7.2525767226404172</v>
      </c>
      <c r="R87">
        <v>0</v>
      </c>
      <c r="S87">
        <v>2.0836132020845399</v>
      </c>
      <c r="T87">
        <v>12.020845396641576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34.6</v>
      </c>
      <c r="E88">
        <f>GT!N88</f>
        <v>0</v>
      </c>
      <c r="F88">
        <f t="shared" si="10"/>
        <v>72</v>
      </c>
      <c r="G88">
        <f t="shared" si="11"/>
        <v>34.6</v>
      </c>
      <c r="H88" s="154"/>
      <c r="I88">
        <f>BRPL_EOD!AC88+BRPL_EOD!AD88</f>
        <v>13.22</v>
      </c>
      <c r="J88">
        <f>BYPL_EOD!AC88+BYPL_EOD!AD88</f>
        <v>7.24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34.54</v>
      </c>
      <c r="O88" s="154">
        <f t="shared" si="7"/>
        <v>6.0000000000002274E-2</v>
      </c>
      <c r="P88">
        <v>13.24296467863347</v>
      </c>
      <c r="Q88">
        <v>7.2525767226404172</v>
      </c>
      <c r="R88">
        <v>0</v>
      </c>
      <c r="S88">
        <v>2.0836132020845399</v>
      </c>
      <c r="T88">
        <v>12.020845396641576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34.6</v>
      </c>
      <c r="E89">
        <f>GT!N89</f>
        <v>0</v>
      </c>
      <c r="F89">
        <f t="shared" si="10"/>
        <v>72</v>
      </c>
      <c r="G89">
        <f t="shared" si="11"/>
        <v>34.6</v>
      </c>
      <c r="H89" s="154"/>
      <c r="I89">
        <f>BRPL_EOD!AC89+BRPL_EOD!AD89</f>
        <v>13.22</v>
      </c>
      <c r="J89">
        <f>BYPL_EOD!AC89+BYPL_EOD!AD89</f>
        <v>7.24</v>
      </c>
      <c r="K89">
        <f>MES_EOD!AC89+MES_EOD!AD89</f>
        <v>0</v>
      </c>
      <c r="L89">
        <f>NDMC_EOD!AC89+NDMC_EOD!AD89</f>
        <v>2.08</v>
      </c>
      <c r="M89">
        <f>TPDDL_EOD!AC89+TPDDL_EOD!AD89</f>
        <v>12</v>
      </c>
      <c r="N89">
        <f t="shared" si="6"/>
        <v>34.54</v>
      </c>
      <c r="O89" s="154">
        <f t="shared" si="7"/>
        <v>6.0000000000002274E-2</v>
      </c>
      <c r="P89">
        <v>13.24296467863347</v>
      </c>
      <c r="Q89">
        <v>7.2525767226404172</v>
      </c>
      <c r="R89">
        <v>0</v>
      </c>
      <c r="S89">
        <v>2.0836132020845399</v>
      </c>
      <c r="T89">
        <v>12.020845396641576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34.6</v>
      </c>
      <c r="E90">
        <f>GT!N90</f>
        <v>0</v>
      </c>
      <c r="F90">
        <f t="shared" si="10"/>
        <v>72</v>
      </c>
      <c r="G90">
        <f t="shared" si="11"/>
        <v>34.6</v>
      </c>
      <c r="H90" s="154"/>
      <c r="I90">
        <f>BRPL_EOD!AC90+BRPL_EOD!AD90</f>
        <v>14.25</v>
      </c>
      <c r="J90">
        <f>BYPL_EOD!AC90+BYPL_EOD!AD90</f>
        <v>7.69</v>
      </c>
      <c r="K90">
        <f>MES_EOD!AC90+MES_EOD!AD90</f>
        <v>0</v>
      </c>
      <c r="L90">
        <f>NDMC_EOD!AC90+NDMC_EOD!AD90</f>
        <v>1.87</v>
      </c>
      <c r="M90">
        <f>TPDDL_EOD!AC90+TPDDL_EOD!AD90</f>
        <v>10.78</v>
      </c>
      <c r="N90">
        <f t="shared" si="6"/>
        <v>34.590000000000003</v>
      </c>
      <c r="O90" s="154">
        <f t="shared" si="7"/>
        <v>9.9999999999980105E-3</v>
      </c>
      <c r="P90">
        <v>14.254119687771031</v>
      </c>
      <c r="Q90">
        <v>7.6922231858918764</v>
      </c>
      <c r="R90">
        <v>0</v>
      </c>
      <c r="S90">
        <v>1.8705406186759179</v>
      </c>
      <c r="T90">
        <v>10.783116507661173</v>
      </c>
      <c r="U90" s="156">
        <f t="shared" si="8"/>
        <v>34.599999999999994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34.6</v>
      </c>
      <c r="E91">
        <f>GT!N91</f>
        <v>28</v>
      </c>
      <c r="F91">
        <f t="shared" si="10"/>
        <v>72</v>
      </c>
      <c r="G91">
        <f t="shared" si="11"/>
        <v>62.6</v>
      </c>
      <c r="H91" s="154"/>
      <c r="I91">
        <f>BRPL_EOD!AC91+BRPL_EOD!AD91</f>
        <v>26.71</v>
      </c>
      <c r="J91">
        <f>BYPL_EOD!AC91+BYPL_EOD!AD91</f>
        <v>12.870000000000001</v>
      </c>
      <c r="K91">
        <f>MES_EOD!AC91+MES_EOD!AD91</f>
        <v>0</v>
      </c>
      <c r="L91">
        <f>NDMC_EOD!AC91+NDMC_EOD!AD91</f>
        <v>3</v>
      </c>
      <c r="M91">
        <f>TPDDL_EOD!AC91+TPDDL_EOD!AD91</f>
        <v>19.68</v>
      </c>
      <c r="N91">
        <f t="shared" si="6"/>
        <v>62.26</v>
      </c>
      <c r="O91" s="154">
        <f t="shared" si="7"/>
        <v>0.34000000000000341</v>
      </c>
      <c r="P91">
        <v>26.855862512046262</v>
      </c>
      <c r="Q91">
        <v>12.940282685512368</v>
      </c>
      <c r="R91">
        <v>0</v>
      </c>
      <c r="S91">
        <v>3.0163829103758433</v>
      </c>
      <c r="T91">
        <v>19.787471892065533</v>
      </c>
      <c r="U91" s="156">
        <f t="shared" si="8"/>
        <v>62.600000000000009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34.6</v>
      </c>
      <c r="E92">
        <f>GT!N92</f>
        <v>28</v>
      </c>
      <c r="F92">
        <f t="shared" si="10"/>
        <v>72</v>
      </c>
      <c r="G92">
        <f t="shared" si="11"/>
        <v>62.6</v>
      </c>
      <c r="H92" s="154"/>
      <c r="I92">
        <f>BRPL_EOD!AC92+BRPL_EOD!AD92</f>
        <v>26.71</v>
      </c>
      <c r="J92">
        <f>BYPL_EOD!AC92+BYPL_EOD!AD92</f>
        <v>12.870000000000001</v>
      </c>
      <c r="K92">
        <f>MES_EOD!AC92+MES_EOD!AD92</f>
        <v>0</v>
      </c>
      <c r="L92">
        <f>NDMC_EOD!AC92+NDMC_EOD!AD92</f>
        <v>3</v>
      </c>
      <c r="M92">
        <f>TPDDL_EOD!AC92+TPDDL_EOD!AD92</f>
        <v>19.68</v>
      </c>
      <c r="N92">
        <f t="shared" si="6"/>
        <v>62.26</v>
      </c>
      <c r="O92" s="154">
        <f t="shared" si="7"/>
        <v>0.34000000000000341</v>
      </c>
      <c r="P92">
        <v>26.855862512046262</v>
      </c>
      <c r="Q92">
        <v>12.940282685512368</v>
      </c>
      <c r="R92">
        <v>0</v>
      </c>
      <c r="S92">
        <v>3.0163829103758433</v>
      </c>
      <c r="T92">
        <v>19.787471892065533</v>
      </c>
      <c r="U92" s="156">
        <f t="shared" si="8"/>
        <v>62.600000000000009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34.6</v>
      </c>
      <c r="E93">
        <f>GT!N93</f>
        <v>28</v>
      </c>
      <c r="F93">
        <f t="shared" si="10"/>
        <v>72</v>
      </c>
      <c r="G93">
        <f t="shared" si="11"/>
        <v>62.6</v>
      </c>
      <c r="H93" s="154"/>
      <c r="I93">
        <f>BRPL_EOD!AC93+BRPL_EOD!AD93</f>
        <v>26.71</v>
      </c>
      <c r="J93">
        <f>BYPL_EOD!AC93+BYPL_EOD!AD93</f>
        <v>12.870000000000001</v>
      </c>
      <c r="K93">
        <f>MES_EOD!AC93+MES_EOD!AD93</f>
        <v>0</v>
      </c>
      <c r="L93">
        <f>NDMC_EOD!AC93+NDMC_EOD!AD93</f>
        <v>3</v>
      </c>
      <c r="M93">
        <f>TPDDL_EOD!AC93+TPDDL_EOD!AD93</f>
        <v>19.68</v>
      </c>
      <c r="N93">
        <f t="shared" si="6"/>
        <v>62.26</v>
      </c>
      <c r="O93" s="154">
        <f t="shared" si="7"/>
        <v>0.34000000000000341</v>
      </c>
      <c r="P93">
        <v>26.855862512046262</v>
      </c>
      <c r="Q93">
        <v>12.940282685512368</v>
      </c>
      <c r="R93">
        <v>0</v>
      </c>
      <c r="S93">
        <v>3.0163829103758433</v>
      </c>
      <c r="T93">
        <v>19.787471892065533</v>
      </c>
      <c r="U93" s="156">
        <f t="shared" si="8"/>
        <v>62.600000000000009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34.6</v>
      </c>
      <c r="E94">
        <f>GT!N94</f>
        <v>28</v>
      </c>
      <c r="F94">
        <f t="shared" si="10"/>
        <v>72</v>
      </c>
      <c r="G94">
        <f t="shared" si="11"/>
        <v>62.6</v>
      </c>
      <c r="H94" s="154"/>
      <c r="I94">
        <f>BRPL_EOD!AC94+BRPL_EOD!AD94</f>
        <v>26.71</v>
      </c>
      <c r="J94">
        <f>BYPL_EOD!AC94+BYPL_EOD!AD94</f>
        <v>12.870000000000001</v>
      </c>
      <c r="K94">
        <f>MES_EOD!AC94+MES_EOD!AD94</f>
        <v>0</v>
      </c>
      <c r="L94">
        <f>NDMC_EOD!AC94+NDMC_EOD!AD94</f>
        <v>3</v>
      </c>
      <c r="M94">
        <f>TPDDL_EOD!AC94+TPDDL_EOD!AD94</f>
        <v>19.68</v>
      </c>
      <c r="N94">
        <f t="shared" si="6"/>
        <v>62.26</v>
      </c>
      <c r="O94" s="154">
        <f t="shared" si="7"/>
        <v>0.34000000000000341</v>
      </c>
      <c r="P94">
        <v>26.855862512046262</v>
      </c>
      <c r="Q94">
        <v>12.940282685512368</v>
      </c>
      <c r="R94">
        <v>0</v>
      </c>
      <c r="S94">
        <v>3.0163829103758433</v>
      </c>
      <c r="T94">
        <v>19.787471892065533</v>
      </c>
      <c r="U94" s="156">
        <f t="shared" si="8"/>
        <v>62.600000000000009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34.6</v>
      </c>
      <c r="E95">
        <f>GT!N95</f>
        <v>28</v>
      </c>
      <c r="F95">
        <f t="shared" si="10"/>
        <v>72</v>
      </c>
      <c r="G95">
        <f t="shared" si="11"/>
        <v>62.6</v>
      </c>
      <c r="H95" s="154"/>
      <c r="I95">
        <f>BRPL_EOD!AC95+BRPL_EOD!AD95</f>
        <v>26.71</v>
      </c>
      <c r="J95">
        <f>BYPL_EOD!AC95+BYPL_EOD!AD95</f>
        <v>12.870000000000001</v>
      </c>
      <c r="K95">
        <f>MES_EOD!AC95+MES_EOD!AD95</f>
        <v>0</v>
      </c>
      <c r="L95">
        <f>NDMC_EOD!AC95+NDMC_EOD!AD95</f>
        <v>3</v>
      </c>
      <c r="M95">
        <f>TPDDL_EOD!AC95+TPDDL_EOD!AD95</f>
        <v>19.68</v>
      </c>
      <c r="N95">
        <f t="shared" si="6"/>
        <v>62.26</v>
      </c>
      <c r="O95" s="154">
        <f t="shared" si="7"/>
        <v>0.34000000000000341</v>
      </c>
      <c r="P95">
        <v>26.855862512046262</v>
      </c>
      <c r="Q95">
        <v>12.940282685512368</v>
      </c>
      <c r="R95">
        <v>0</v>
      </c>
      <c r="S95">
        <v>3.0163829103758433</v>
      </c>
      <c r="T95">
        <v>19.787471892065533</v>
      </c>
      <c r="U95" s="156">
        <f t="shared" si="8"/>
        <v>62.600000000000009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-0.4</v>
      </c>
      <c r="E96">
        <f>GT!N96</f>
        <v>26</v>
      </c>
      <c r="F96">
        <f t="shared" si="10"/>
        <v>72</v>
      </c>
      <c r="G96">
        <f t="shared" si="11"/>
        <v>25.6</v>
      </c>
      <c r="H96" s="154"/>
      <c r="I96">
        <f>BRPL_EOD!AC96+BRPL_EOD!AD96</f>
        <v>12.46</v>
      </c>
      <c r="J96">
        <f>BYPL_EOD!AC96+BYPL_EOD!AD96</f>
        <v>3.54</v>
      </c>
      <c r="K96">
        <f>MES_EOD!AC96+MES_EOD!AD96</f>
        <v>0</v>
      </c>
      <c r="L96">
        <f>NDMC_EOD!AC96+NDMC_EOD!AD96</f>
        <v>0.77</v>
      </c>
      <c r="M96">
        <f>TPDDL_EOD!AC96+TPDDL_EOD!AD96</f>
        <v>8.9</v>
      </c>
      <c r="N96">
        <f t="shared" si="6"/>
        <v>25.67</v>
      </c>
      <c r="O96" s="154">
        <f t="shared" si="7"/>
        <v>-7.0000000000000284E-2</v>
      </c>
      <c r="P96">
        <v>12.426022594468252</v>
      </c>
      <c r="Q96">
        <v>3.5303467082197115</v>
      </c>
      <c r="R96">
        <v>0</v>
      </c>
      <c r="S96">
        <v>0.76790027269185823</v>
      </c>
      <c r="T96">
        <v>8.8757304246201798</v>
      </c>
      <c r="U96" s="156">
        <f t="shared" si="8"/>
        <v>25.6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-0.4</v>
      </c>
      <c r="E97">
        <f>GT!N97</f>
        <v>26</v>
      </c>
      <c r="F97">
        <f t="shared" si="10"/>
        <v>72</v>
      </c>
      <c r="G97">
        <f t="shared" si="11"/>
        <v>25.6</v>
      </c>
      <c r="H97" s="154"/>
      <c r="I97">
        <f>BRPL_EOD!AC97+BRPL_EOD!AD97</f>
        <v>12.46</v>
      </c>
      <c r="J97">
        <f>BYPL_EOD!AC97+BYPL_EOD!AD97</f>
        <v>3.54</v>
      </c>
      <c r="K97">
        <f>MES_EOD!AC97+MES_EOD!AD97</f>
        <v>0</v>
      </c>
      <c r="L97">
        <f>NDMC_EOD!AC97+NDMC_EOD!AD97</f>
        <v>0.77</v>
      </c>
      <c r="M97">
        <f>TPDDL_EOD!AC97+TPDDL_EOD!AD97</f>
        <v>8.9</v>
      </c>
      <c r="N97">
        <f t="shared" si="6"/>
        <v>25.67</v>
      </c>
      <c r="O97" s="154">
        <f t="shared" si="7"/>
        <v>-7.0000000000000284E-2</v>
      </c>
      <c r="P97">
        <v>12.426022594468252</v>
      </c>
      <c r="Q97">
        <v>3.5303467082197115</v>
      </c>
      <c r="R97">
        <v>0</v>
      </c>
      <c r="S97">
        <v>0.76790027269185823</v>
      </c>
      <c r="T97">
        <v>8.8757304246201798</v>
      </c>
      <c r="U97" s="156">
        <f t="shared" si="8"/>
        <v>25.6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-0.4</v>
      </c>
      <c r="E98">
        <f>GT!N98</f>
        <v>26</v>
      </c>
      <c r="F98">
        <f t="shared" si="10"/>
        <v>72</v>
      </c>
      <c r="G98">
        <f t="shared" si="11"/>
        <v>25.6</v>
      </c>
      <c r="H98" s="154"/>
      <c r="I98">
        <f>BRPL_EOD!AC98+BRPL_EOD!AD98</f>
        <v>12.46</v>
      </c>
      <c r="J98">
        <f>BYPL_EOD!AC98+BYPL_EOD!AD98</f>
        <v>3.54</v>
      </c>
      <c r="K98">
        <f>MES_EOD!AC98+MES_EOD!AD98</f>
        <v>0</v>
      </c>
      <c r="L98">
        <f>NDMC_EOD!AC98+NDMC_EOD!AD98</f>
        <v>0.77</v>
      </c>
      <c r="M98">
        <f>TPDDL_EOD!AC98+TPDDL_EOD!AD98</f>
        <v>8.9</v>
      </c>
      <c r="N98">
        <f t="shared" si="6"/>
        <v>25.67</v>
      </c>
      <c r="O98" s="154">
        <f t="shared" si="7"/>
        <v>-7.0000000000000284E-2</v>
      </c>
      <c r="P98">
        <v>12.426022594468252</v>
      </c>
      <c r="Q98">
        <v>3.5303467082197115</v>
      </c>
      <c r="R98">
        <v>0</v>
      </c>
      <c r="S98">
        <v>0.76790027269185823</v>
      </c>
      <c r="T98">
        <v>8.8757304246201798</v>
      </c>
      <c r="U98" s="156">
        <f t="shared" si="8"/>
        <v>25.6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1.008</v>
      </c>
      <c r="C99" s="156">
        <f t="shared" ref="C99:U99" si="12">SUM(C3:C98)/4000</f>
        <v>0.72</v>
      </c>
      <c r="D99" s="156">
        <f t="shared" si="12"/>
        <v>0.72644999999999937</v>
      </c>
      <c r="E99" s="156">
        <f t="shared" si="12"/>
        <v>0.1205</v>
      </c>
      <c r="F99" s="156">
        <f t="shared" si="12"/>
        <v>1.728</v>
      </c>
      <c r="G99" s="156">
        <f t="shared" si="12"/>
        <v>0.84694999999999931</v>
      </c>
      <c r="H99" s="156"/>
      <c r="I99" s="156">
        <f t="shared" si="12"/>
        <v>0.29997000000000013</v>
      </c>
      <c r="J99" s="156">
        <f t="shared" si="12"/>
        <v>0.18675000000000005</v>
      </c>
      <c r="K99" s="156">
        <f t="shared" si="12"/>
        <v>0</v>
      </c>
      <c r="L99" s="156">
        <f t="shared" si="12"/>
        <v>5.1105000000000039E-2</v>
      </c>
      <c r="M99" s="156">
        <f t="shared" si="12"/>
        <v>0.30953000000000008</v>
      </c>
      <c r="N99" s="156">
        <f t="shared" si="12"/>
        <v>0.84735499999999975</v>
      </c>
      <c r="O99" s="156">
        <f t="shared" si="12"/>
        <v>-4.0499999999996919E-4</v>
      </c>
      <c r="P99" s="156">
        <f t="shared" si="12"/>
        <v>0.2999357415720722</v>
      </c>
      <c r="Q99" s="156">
        <f t="shared" si="12"/>
        <v>0.18660799217660773</v>
      </c>
      <c r="R99" s="156">
        <f t="shared" si="12"/>
        <v>0</v>
      </c>
      <c r="S99" s="156">
        <f t="shared" si="12"/>
        <v>5.1065540754306873E-2</v>
      </c>
      <c r="T99" s="156">
        <f t="shared" si="12"/>
        <v>0.30934072549701336</v>
      </c>
      <c r="U99" s="156">
        <f t="shared" si="12"/>
        <v>0.84694999999999931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44763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  <c r="Y1" s="209" t="s">
        <v>350</v>
      </c>
      <c r="Z1" s="209"/>
      <c r="AA1" s="209" t="s">
        <v>351</v>
      </c>
      <c r="AB1" s="209"/>
      <c r="AC1" s="230" t="s">
        <v>348</v>
      </c>
      <c r="AD1" s="230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199.74</v>
      </c>
      <c r="E3">
        <f>BAWANA!AM3</f>
        <v>0</v>
      </c>
      <c r="F3">
        <f>(B3+C3)*0.8</f>
        <v>256</v>
      </c>
      <c r="G3">
        <f>(D3+E3)</f>
        <v>199.74</v>
      </c>
      <c r="H3" s="154"/>
      <c r="I3">
        <f>BRPL_EOD!AK3+BRPL_EOD!AL3</f>
        <v>80.569999999999993</v>
      </c>
      <c r="J3">
        <f>BYPL_EOD!AK3+BYPL_EOD!AL3</f>
        <v>40.369999999999997</v>
      </c>
      <c r="K3">
        <f>MES_EOD!AK3+MES_EOD!AL3</f>
        <v>5.82</v>
      </c>
      <c r="L3">
        <f>NDMC_EOD!AK3+NDMC_EOD!AL3</f>
        <v>29.06</v>
      </c>
      <c r="M3">
        <f>TPDDL_EOD!AK3+TPDDL_EOD!AL3</f>
        <v>56.29</v>
      </c>
      <c r="N3">
        <f t="shared" ref="N3:N66" si="0">SUM(I3:M3)</f>
        <v>212.10999999999999</v>
      </c>
      <c r="O3" s="154">
        <f t="shared" ref="O3:O66" si="1">G3-N3</f>
        <v>-12.369999999999976</v>
      </c>
      <c r="P3">
        <v>75.871254537739858</v>
      </c>
      <c r="Q3">
        <v>38.015670171137621</v>
      </c>
      <c r="R3">
        <v>5.4805846023289808</v>
      </c>
      <c r="S3">
        <v>27.365255763518931</v>
      </c>
      <c r="T3">
        <v>53.007234925274624</v>
      </c>
      <c r="U3" s="156">
        <f t="shared" ref="U3:U66" si="2">SUM(P3:T3)</f>
        <v>199.73999999999998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25.88</v>
      </c>
      <c r="AA3">
        <f>BAWANA!X3+BAWANA!Y3</f>
        <v>32</v>
      </c>
      <c r="AB3">
        <f>BAWANA!AE3+BAWANA!AF3</f>
        <v>25.88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212.12</v>
      </c>
      <c r="E4">
        <f>BAWANA!AM4</f>
        <v>0</v>
      </c>
      <c r="F4">
        <f t="shared" ref="F4:F67" si="4">(B4+C4)*0.8</f>
        <v>256</v>
      </c>
      <c r="G4">
        <f t="shared" ref="G4:G67" si="5">(D4+E4)</f>
        <v>212.12</v>
      </c>
      <c r="H4" s="154"/>
      <c r="I4">
        <f>BRPL_EOD!AK4+BRPL_EOD!AL4</f>
        <v>80.569999999999993</v>
      </c>
      <c r="J4">
        <f>BYPL_EOD!AK4+BYPL_EOD!AL4</f>
        <v>40.369999999999997</v>
      </c>
      <c r="K4">
        <f>MES_EOD!AK4+MES_EOD!AL4</f>
        <v>5.82</v>
      </c>
      <c r="L4">
        <f>NDMC_EOD!AK4+NDMC_EOD!AL4</f>
        <v>29.06</v>
      </c>
      <c r="M4">
        <f>TPDDL_EOD!AK4+TPDDL_EOD!AL4</f>
        <v>56.29</v>
      </c>
      <c r="N4">
        <f t="shared" si="0"/>
        <v>212.10999999999999</v>
      </c>
      <c r="O4" s="154">
        <f t="shared" si="1"/>
        <v>1.0000000000019327E-2</v>
      </c>
      <c r="P4">
        <v>80.573798500777897</v>
      </c>
      <c r="Q4">
        <v>40.371903257743625</v>
      </c>
      <c r="R4">
        <v>5.8202743859318282</v>
      </c>
      <c r="S4">
        <v>29.061370043845177</v>
      </c>
      <c r="T4">
        <v>56.292653811701477</v>
      </c>
      <c r="U4" s="156">
        <f t="shared" si="2"/>
        <v>212.12</v>
      </c>
      <c r="V4" s="154">
        <f t="shared" si="3"/>
        <v>0</v>
      </c>
      <c r="Y4">
        <f>BAWANA!AW4+BAWANA!AX4</f>
        <v>32</v>
      </c>
      <c r="Z4">
        <f>BAWANA!BD4+BAWANA!BE4</f>
        <v>25.88</v>
      </c>
      <c r="AA4">
        <f>BAWANA!X4+BAWANA!Y4</f>
        <v>32</v>
      </c>
      <c r="AB4">
        <f>BAWANA!AE4+BAWANA!AF4</f>
        <v>25.88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212.12</v>
      </c>
      <c r="E5">
        <f>BAWANA!AM5</f>
        <v>0</v>
      </c>
      <c r="F5">
        <f t="shared" si="4"/>
        <v>256</v>
      </c>
      <c r="G5">
        <f t="shared" si="5"/>
        <v>212.12</v>
      </c>
      <c r="H5" s="154"/>
      <c r="I5">
        <f>BRPL_EOD!AK5+BRPL_EOD!AL5</f>
        <v>80.569999999999993</v>
      </c>
      <c r="J5">
        <f>BYPL_EOD!AK5+BYPL_EOD!AL5</f>
        <v>40.369999999999997</v>
      </c>
      <c r="K5">
        <f>MES_EOD!AK5+MES_EOD!AL5</f>
        <v>5.82</v>
      </c>
      <c r="L5">
        <f>NDMC_EOD!AK5+NDMC_EOD!AL5</f>
        <v>29.06</v>
      </c>
      <c r="M5">
        <f>TPDDL_EOD!AK5+TPDDL_EOD!AL5</f>
        <v>56.29</v>
      </c>
      <c r="N5">
        <f t="shared" si="0"/>
        <v>212.10999999999999</v>
      </c>
      <c r="O5" s="154">
        <f t="shared" si="1"/>
        <v>1.0000000000019327E-2</v>
      </c>
      <c r="P5">
        <v>80.573798500777897</v>
      </c>
      <c r="Q5">
        <v>40.371903257743625</v>
      </c>
      <c r="R5">
        <v>5.8202743859318282</v>
      </c>
      <c r="S5">
        <v>29.061370043845177</v>
      </c>
      <c r="T5">
        <v>56.292653811701477</v>
      </c>
      <c r="U5" s="156">
        <f t="shared" si="2"/>
        <v>212.12</v>
      </c>
      <c r="V5" s="154">
        <f t="shared" si="3"/>
        <v>0</v>
      </c>
      <c r="Y5">
        <f>BAWANA!AW5+BAWANA!AX5</f>
        <v>32</v>
      </c>
      <c r="Z5">
        <f>BAWANA!BD5+BAWANA!BE5</f>
        <v>25.88</v>
      </c>
      <c r="AA5">
        <f>BAWANA!X5+BAWANA!Y5</f>
        <v>32</v>
      </c>
      <c r="AB5">
        <f>BAWANA!AE5+BAWANA!AF5</f>
        <v>25.88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212.12</v>
      </c>
      <c r="E6">
        <f>BAWANA!AM6</f>
        <v>0</v>
      </c>
      <c r="F6">
        <f t="shared" si="4"/>
        <v>256</v>
      </c>
      <c r="G6">
        <f t="shared" si="5"/>
        <v>212.12</v>
      </c>
      <c r="H6" s="154"/>
      <c r="I6">
        <f>BRPL_EOD!AK6+BRPL_EOD!AL6</f>
        <v>80.569999999999993</v>
      </c>
      <c r="J6">
        <f>BYPL_EOD!AK6+BYPL_EOD!AL6</f>
        <v>40.369999999999997</v>
      </c>
      <c r="K6">
        <f>MES_EOD!AK6+MES_EOD!AL6</f>
        <v>5.82</v>
      </c>
      <c r="L6">
        <f>NDMC_EOD!AK6+NDMC_EOD!AL6</f>
        <v>29.06</v>
      </c>
      <c r="M6">
        <f>TPDDL_EOD!AK6+TPDDL_EOD!AL6</f>
        <v>56.29</v>
      </c>
      <c r="N6">
        <f t="shared" si="0"/>
        <v>212.10999999999999</v>
      </c>
      <c r="O6" s="154">
        <f t="shared" si="1"/>
        <v>1.0000000000019327E-2</v>
      </c>
      <c r="P6">
        <v>80.573798500777897</v>
      </c>
      <c r="Q6">
        <v>40.371903257743625</v>
      </c>
      <c r="R6">
        <v>5.8202743859318282</v>
      </c>
      <c r="S6">
        <v>29.061370043845177</v>
      </c>
      <c r="T6">
        <v>56.292653811701477</v>
      </c>
      <c r="U6" s="156">
        <f t="shared" si="2"/>
        <v>212.12</v>
      </c>
      <c r="V6" s="154">
        <f t="shared" si="3"/>
        <v>0</v>
      </c>
      <c r="Y6">
        <f>BAWANA!AW6+BAWANA!AX6</f>
        <v>32</v>
      </c>
      <c r="Z6">
        <f>BAWANA!BD6+BAWANA!BE6</f>
        <v>25.88</v>
      </c>
      <c r="AA6">
        <f>BAWANA!X6+BAWANA!Y6</f>
        <v>32</v>
      </c>
      <c r="AB6">
        <f>BAWANA!AE6+BAWANA!AF6</f>
        <v>25.88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212.12</v>
      </c>
      <c r="E7">
        <f>BAWANA!AM7</f>
        <v>0</v>
      </c>
      <c r="F7">
        <f t="shared" si="4"/>
        <v>256</v>
      </c>
      <c r="G7">
        <f t="shared" si="5"/>
        <v>212.12</v>
      </c>
      <c r="H7" s="154"/>
      <c r="I7">
        <f>BRPL_EOD!AK7+BRPL_EOD!AL7</f>
        <v>80.569999999999993</v>
      </c>
      <c r="J7">
        <f>BYPL_EOD!AK7+BYPL_EOD!AL7</f>
        <v>40.369999999999997</v>
      </c>
      <c r="K7">
        <f>MES_EOD!AK7+MES_EOD!AL7</f>
        <v>5.82</v>
      </c>
      <c r="L7">
        <f>NDMC_EOD!AK7+NDMC_EOD!AL7</f>
        <v>29.06</v>
      </c>
      <c r="M7">
        <f>TPDDL_EOD!AK7+TPDDL_EOD!AL7</f>
        <v>56.29</v>
      </c>
      <c r="N7">
        <f t="shared" si="0"/>
        <v>212.10999999999999</v>
      </c>
      <c r="O7" s="154">
        <f t="shared" si="1"/>
        <v>1.0000000000019327E-2</v>
      </c>
      <c r="P7">
        <v>80.573798500777897</v>
      </c>
      <c r="Q7">
        <v>40.371903257743625</v>
      </c>
      <c r="R7">
        <v>5.8202743859318282</v>
      </c>
      <c r="S7">
        <v>29.061370043845177</v>
      </c>
      <c r="T7">
        <v>56.292653811701477</v>
      </c>
      <c r="U7" s="156">
        <f t="shared" si="2"/>
        <v>212.12</v>
      </c>
      <c r="V7" s="154">
        <f t="shared" si="3"/>
        <v>0</v>
      </c>
      <c r="Y7">
        <f>BAWANA!AW7+BAWANA!AX7</f>
        <v>32</v>
      </c>
      <c r="Z7">
        <f>BAWANA!BD7+BAWANA!BE7</f>
        <v>25.88</v>
      </c>
      <c r="AA7">
        <f>BAWANA!X7+BAWANA!Y7</f>
        <v>32</v>
      </c>
      <c r="AB7">
        <f>BAWANA!AE7+BAWANA!AF7</f>
        <v>25.88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212.12</v>
      </c>
      <c r="E8">
        <f>BAWANA!AM8</f>
        <v>0</v>
      </c>
      <c r="F8">
        <f t="shared" si="4"/>
        <v>256</v>
      </c>
      <c r="G8">
        <f t="shared" si="5"/>
        <v>212.12</v>
      </c>
      <c r="H8" s="154"/>
      <c r="I8">
        <f>BRPL_EOD!AK8+BRPL_EOD!AL8</f>
        <v>80.569999999999993</v>
      </c>
      <c r="J8">
        <f>BYPL_EOD!AK8+BYPL_EOD!AL8</f>
        <v>40.369999999999997</v>
      </c>
      <c r="K8">
        <f>MES_EOD!AK8+MES_EOD!AL8</f>
        <v>5.82</v>
      </c>
      <c r="L8">
        <f>NDMC_EOD!AK8+NDMC_EOD!AL8</f>
        <v>29.06</v>
      </c>
      <c r="M8">
        <f>TPDDL_EOD!AK8+TPDDL_EOD!AL8</f>
        <v>56.29</v>
      </c>
      <c r="N8">
        <f t="shared" si="0"/>
        <v>212.10999999999999</v>
      </c>
      <c r="O8" s="154">
        <f t="shared" si="1"/>
        <v>1.0000000000019327E-2</v>
      </c>
      <c r="P8">
        <v>80.573798500777897</v>
      </c>
      <c r="Q8">
        <v>40.371903257743625</v>
      </c>
      <c r="R8">
        <v>5.8202743859318282</v>
      </c>
      <c r="S8">
        <v>29.061370043845177</v>
      </c>
      <c r="T8">
        <v>56.292653811701477</v>
      </c>
      <c r="U8" s="156">
        <f t="shared" si="2"/>
        <v>212.12</v>
      </c>
      <c r="V8" s="154">
        <f t="shared" si="3"/>
        <v>0</v>
      </c>
      <c r="Y8">
        <f>BAWANA!AW8+BAWANA!AX8</f>
        <v>32</v>
      </c>
      <c r="Z8">
        <f>BAWANA!BD8+BAWANA!BE8</f>
        <v>25.88</v>
      </c>
      <c r="AA8">
        <f>BAWANA!X8+BAWANA!Y8</f>
        <v>32</v>
      </c>
      <c r="AB8">
        <f>BAWANA!AE8+BAWANA!AF8</f>
        <v>25.88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212.12</v>
      </c>
      <c r="E9">
        <f>BAWANA!AM9</f>
        <v>0</v>
      </c>
      <c r="F9">
        <f t="shared" si="4"/>
        <v>256</v>
      </c>
      <c r="G9">
        <f t="shared" si="5"/>
        <v>212.12</v>
      </c>
      <c r="H9" s="154"/>
      <c r="I9">
        <f>BRPL_EOD!AK9+BRPL_EOD!AL9</f>
        <v>80.569999999999993</v>
      </c>
      <c r="J9">
        <f>BYPL_EOD!AK9+BYPL_EOD!AL9</f>
        <v>40.369999999999997</v>
      </c>
      <c r="K9">
        <f>MES_EOD!AK9+MES_EOD!AL9</f>
        <v>5.82</v>
      </c>
      <c r="L9">
        <f>NDMC_EOD!AK9+NDMC_EOD!AL9</f>
        <v>29.06</v>
      </c>
      <c r="M9">
        <f>TPDDL_EOD!AK9+TPDDL_EOD!AL9</f>
        <v>56.29</v>
      </c>
      <c r="N9">
        <f t="shared" si="0"/>
        <v>212.10999999999999</v>
      </c>
      <c r="O9" s="154">
        <f t="shared" si="1"/>
        <v>1.0000000000019327E-2</v>
      </c>
      <c r="P9">
        <v>80.573798500777897</v>
      </c>
      <c r="Q9">
        <v>40.371903257743625</v>
      </c>
      <c r="R9">
        <v>5.8202743859318282</v>
      </c>
      <c r="S9">
        <v>29.061370043845177</v>
      </c>
      <c r="T9">
        <v>56.292653811701477</v>
      </c>
      <c r="U9" s="156">
        <f t="shared" si="2"/>
        <v>212.12</v>
      </c>
      <c r="V9" s="154">
        <f t="shared" si="3"/>
        <v>0</v>
      </c>
      <c r="Y9">
        <f>BAWANA!AW9+BAWANA!AX9</f>
        <v>32</v>
      </c>
      <c r="Z9">
        <f>BAWANA!BD9+BAWANA!BE9</f>
        <v>25.88</v>
      </c>
      <c r="AA9">
        <f>BAWANA!X9+BAWANA!Y9</f>
        <v>32</v>
      </c>
      <c r="AB9">
        <f>BAWANA!AE9+BAWANA!AF9</f>
        <v>25.88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212.12</v>
      </c>
      <c r="E10">
        <f>BAWANA!AM10</f>
        <v>0</v>
      </c>
      <c r="F10">
        <f t="shared" si="4"/>
        <v>256</v>
      </c>
      <c r="G10">
        <f t="shared" si="5"/>
        <v>212.12</v>
      </c>
      <c r="H10" s="154"/>
      <c r="I10">
        <f>BRPL_EOD!AK10+BRPL_EOD!AL10</f>
        <v>80.569999999999993</v>
      </c>
      <c r="J10">
        <f>BYPL_EOD!AK10+BYPL_EOD!AL10</f>
        <v>40.369999999999997</v>
      </c>
      <c r="K10">
        <f>MES_EOD!AK10+MES_EOD!AL10</f>
        <v>5.82</v>
      </c>
      <c r="L10">
        <f>NDMC_EOD!AK10+NDMC_EOD!AL10</f>
        <v>29.06</v>
      </c>
      <c r="M10">
        <f>TPDDL_EOD!AK10+TPDDL_EOD!AL10</f>
        <v>56.29</v>
      </c>
      <c r="N10">
        <f t="shared" si="0"/>
        <v>212.10999999999999</v>
      </c>
      <c r="O10" s="154">
        <f t="shared" si="1"/>
        <v>1.0000000000019327E-2</v>
      </c>
      <c r="P10">
        <v>80.573798500777897</v>
      </c>
      <c r="Q10">
        <v>40.371903257743625</v>
      </c>
      <c r="R10">
        <v>5.8202743859318282</v>
      </c>
      <c r="S10">
        <v>29.061370043845177</v>
      </c>
      <c r="T10">
        <v>56.292653811701477</v>
      </c>
      <c r="U10" s="156">
        <f t="shared" si="2"/>
        <v>212.12</v>
      </c>
      <c r="V10" s="154">
        <f t="shared" si="3"/>
        <v>0</v>
      </c>
      <c r="Y10">
        <f>BAWANA!AW10+BAWANA!AX10</f>
        <v>32</v>
      </c>
      <c r="Z10">
        <f>BAWANA!BD10+BAWANA!BE10</f>
        <v>25.88</v>
      </c>
      <c r="AA10">
        <f>BAWANA!X10+BAWANA!Y10</f>
        <v>32</v>
      </c>
      <c r="AB10">
        <f>BAWANA!AE10+BAWANA!AF10</f>
        <v>25.88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216.86</v>
      </c>
      <c r="E11">
        <f>BAWANA!AM11</f>
        <v>0</v>
      </c>
      <c r="F11">
        <f t="shared" si="4"/>
        <v>256</v>
      </c>
      <c r="G11">
        <f t="shared" si="5"/>
        <v>216.86</v>
      </c>
      <c r="H11" s="154"/>
      <c r="I11">
        <f>BRPL_EOD!AK11+BRPL_EOD!AL11</f>
        <v>82.72</v>
      </c>
      <c r="J11">
        <f>BYPL_EOD!AK11+BYPL_EOD!AL11</f>
        <v>41.45</v>
      </c>
      <c r="K11">
        <f>MES_EOD!AK11+MES_EOD!AL11</f>
        <v>5.82</v>
      </c>
      <c r="L11">
        <f>NDMC_EOD!AK11+NDMC_EOD!AL11</f>
        <v>29.06</v>
      </c>
      <c r="M11">
        <f>TPDDL_EOD!AK11+TPDDL_EOD!AL11</f>
        <v>57.8</v>
      </c>
      <c r="N11">
        <f t="shared" si="0"/>
        <v>216.85000000000002</v>
      </c>
      <c r="O11" s="154">
        <f t="shared" si="1"/>
        <v>9.9999999999909051E-3</v>
      </c>
      <c r="P11">
        <v>82.723814618399814</v>
      </c>
      <c r="Q11">
        <v>41.451911459534244</v>
      </c>
      <c r="R11">
        <v>5.8202683882868342</v>
      </c>
      <c r="S11">
        <v>29.061340096841132</v>
      </c>
      <c r="T11">
        <v>57.802665436937971</v>
      </c>
      <c r="U11" s="156">
        <f t="shared" si="2"/>
        <v>216.86</v>
      </c>
      <c r="V11" s="154">
        <f t="shared" si="3"/>
        <v>0</v>
      </c>
      <c r="Y11">
        <f>BAWANA!AW11+BAWANA!AX11</f>
        <v>26.57</v>
      </c>
      <c r="Z11">
        <f>BAWANA!BD11+BAWANA!BE11</f>
        <v>26.57</v>
      </c>
      <c r="AA11">
        <f>BAWANA!X11+BAWANA!Y11</f>
        <v>26.57</v>
      </c>
      <c r="AB11">
        <f>BAWANA!AE11+BAWANA!AF11</f>
        <v>26.57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216.86</v>
      </c>
      <c r="E12">
        <f>BAWANA!AM12</f>
        <v>0</v>
      </c>
      <c r="F12">
        <f t="shared" si="4"/>
        <v>256</v>
      </c>
      <c r="G12">
        <f t="shared" si="5"/>
        <v>216.86</v>
      </c>
      <c r="H12" s="154"/>
      <c r="I12">
        <f>BRPL_EOD!AK12+BRPL_EOD!AL12</f>
        <v>82.72</v>
      </c>
      <c r="J12">
        <f>BYPL_EOD!AK12+BYPL_EOD!AL12</f>
        <v>41.45</v>
      </c>
      <c r="K12">
        <f>MES_EOD!AK12+MES_EOD!AL12</f>
        <v>5.82</v>
      </c>
      <c r="L12">
        <f>NDMC_EOD!AK12+NDMC_EOD!AL12</f>
        <v>29.06</v>
      </c>
      <c r="M12">
        <f>TPDDL_EOD!AK12+TPDDL_EOD!AL12</f>
        <v>57.8</v>
      </c>
      <c r="N12">
        <f t="shared" si="0"/>
        <v>216.85000000000002</v>
      </c>
      <c r="O12" s="154">
        <f t="shared" si="1"/>
        <v>9.9999999999909051E-3</v>
      </c>
      <c r="P12">
        <v>82.723814618399814</v>
      </c>
      <c r="Q12">
        <v>41.451911459534244</v>
      </c>
      <c r="R12">
        <v>5.8202683882868342</v>
      </c>
      <c r="S12">
        <v>29.061340096841132</v>
      </c>
      <c r="T12">
        <v>57.802665436937971</v>
      </c>
      <c r="U12" s="156">
        <f t="shared" si="2"/>
        <v>216.86</v>
      </c>
      <c r="V12" s="154">
        <f t="shared" si="3"/>
        <v>0</v>
      </c>
      <c r="Y12">
        <f>BAWANA!AW12+BAWANA!AX12</f>
        <v>26.57</v>
      </c>
      <c r="Z12">
        <f>BAWANA!BD12+BAWANA!BE12</f>
        <v>26.57</v>
      </c>
      <c r="AA12">
        <f>BAWANA!X12+BAWANA!Y12</f>
        <v>26.57</v>
      </c>
      <c r="AB12">
        <f>BAWANA!AE12+BAWANA!AF12</f>
        <v>26.57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216.86</v>
      </c>
      <c r="E13">
        <f>BAWANA!AM13</f>
        <v>0</v>
      </c>
      <c r="F13">
        <f t="shared" si="4"/>
        <v>256</v>
      </c>
      <c r="G13">
        <f t="shared" si="5"/>
        <v>216.86</v>
      </c>
      <c r="H13" s="154"/>
      <c r="I13">
        <f>BRPL_EOD!AK13+BRPL_EOD!AL13</f>
        <v>82.72</v>
      </c>
      <c r="J13">
        <f>BYPL_EOD!AK13+BYPL_EOD!AL13</f>
        <v>41.45</v>
      </c>
      <c r="K13">
        <f>MES_EOD!AK13+MES_EOD!AL13</f>
        <v>5.82</v>
      </c>
      <c r="L13">
        <f>NDMC_EOD!AK13+NDMC_EOD!AL13</f>
        <v>29.06</v>
      </c>
      <c r="M13">
        <f>TPDDL_EOD!AK13+TPDDL_EOD!AL13</f>
        <v>57.8</v>
      </c>
      <c r="N13">
        <f t="shared" si="0"/>
        <v>216.85000000000002</v>
      </c>
      <c r="O13" s="154">
        <f t="shared" si="1"/>
        <v>9.9999999999909051E-3</v>
      </c>
      <c r="P13">
        <v>82.723814618399814</v>
      </c>
      <c r="Q13">
        <v>41.451911459534244</v>
      </c>
      <c r="R13">
        <v>5.8202683882868342</v>
      </c>
      <c r="S13">
        <v>29.061340096841132</v>
      </c>
      <c r="T13">
        <v>57.802665436937971</v>
      </c>
      <c r="U13" s="156">
        <f t="shared" si="2"/>
        <v>216.86</v>
      </c>
      <c r="V13" s="154">
        <f t="shared" si="3"/>
        <v>0</v>
      </c>
      <c r="Y13">
        <f>BAWANA!AW13+BAWANA!AX13</f>
        <v>26.57</v>
      </c>
      <c r="Z13">
        <f>BAWANA!BD13+BAWANA!BE13</f>
        <v>26.57</v>
      </c>
      <c r="AA13">
        <f>BAWANA!X13+BAWANA!Y13</f>
        <v>26.57</v>
      </c>
      <c r="AB13">
        <f>BAWANA!AE13+BAWANA!AF13</f>
        <v>26.57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216.86</v>
      </c>
      <c r="E14">
        <f>BAWANA!AM14</f>
        <v>0</v>
      </c>
      <c r="F14">
        <f t="shared" si="4"/>
        <v>256</v>
      </c>
      <c r="G14">
        <f t="shared" si="5"/>
        <v>216.86</v>
      </c>
      <c r="H14" s="154"/>
      <c r="I14">
        <f>BRPL_EOD!AK14+BRPL_EOD!AL14</f>
        <v>82.72</v>
      </c>
      <c r="J14">
        <f>BYPL_EOD!AK14+BYPL_EOD!AL14</f>
        <v>41.45</v>
      </c>
      <c r="K14">
        <f>MES_EOD!AK14+MES_EOD!AL14</f>
        <v>5.82</v>
      </c>
      <c r="L14">
        <f>NDMC_EOD!AK14+NDMC_EOD!AL14</f>
        <v>29.06</v>
      </c>
      <c r="M14">
        <f>TPDDL_EOD!AK14+TPDDL_EOD!AL14</f>
        <v>57.8</v>
      </c>
      <c r="N14">
        <f t="shared" si="0"/>
        <v>216.85000000000002</v>
      </c>
      <c r="O14" s="154">
        <f t="shared" si="1"/>
        <v>9.9999999999909051E-3</v>
      </c>
      <c r="P14">
        <v>82.723814618399814</v>
      </c>
      <c r="Q14">
        <v>41.451911459534244</v>
      </c>
      <c r="R14">
        <v>5.8202683882868342</v>
      </c>
      <c r="S14">
        <v>29.061340096841132</v>
      </c>
      <c r="T14">
        <v>57.802665436937971</v>
      </c>
      <c r="U14" s="156">
        <f t="shared" si="2"/>
        <v>216.86</v>
      </c>
      <c r="V14" s="154">
        <f t="shared" si="3"/>
        <v>0</v>
      </c>
      <c r="Y14">
        <f>BAWANA!AW14+BAWANA!AX14</f>
        <v>26.57</v>
      </c>
      <c r="Z14">
        <f>BAWANA!BD14+BAWANA!BE14</f>
        <v>26.57</v>
      </c>
      <c r="AA14">
        <f>BAWANA!X14+BAWANA!Y14</f>
        <v>26.57</v>
      </c>
      <c r="AB14">
        <f>BAWANA!AE14+BAWANA!AF14</f>
        <v>26.57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216.86</v>
      </c>
      <c r="E15">
        <f>BAWANA!AM15</f>
        <v>0</v>
      </c>
      <c r="F15">
        <f t="shared" si="4"/>
        <v>256</v>
      </c>
      <c r="G15">
        <f t="shared" si="5"/>
        <v>216.86</v>
      </c>
      <c r="H15" s="154"/>
      <c r="I15">
        <f>BRPL_EOD!AK15+BRPL_EOD!AL15</f>
        <v>82.72</v>
      </c>
      <c r="J15">
        <f>BYPL_EOD!AK15+BYPL_EOD!AL15</f>
        <v>41.45</v>
      </c>
      <c r="K15">
        <f>MES_EOD!AK15+MES_EOD!AL15</f>
        <v>5.82</v>
      </c>
      <c r="L15">
        <f>NDMC_EOD!AK15+NDMC_EOD!AL15</f>
        <v>29.06</v>
      </c>
      <c r="M15">
        <f>TPDDL_EOD!AK15+TPDDL_EOD!AL15</f>
        <v>57.8</v>
      </c>
      <c r="N15">
        <f t="shared" si="0"/>
        <v>216.85000000000002</v>
      </c>
      <c r="O15" s="154">
        <f t="shared" si="1"/>
        <v>9.9999999999909051E-3</v>
      </c>
      <c r="P15">
        <v>82.723814618399814</v>
      </c>
      <c r="Q15">
        <v>41.451911459534244</v>
      </c>
      <c r="R15">
        <v>5.8202683882868342</v>
      </c>
      <c r="S15">
        <v>29.061340096841132</v>
      </c>
      <c r="T15">
        <v>57.802665436937971</v>
      </c>
      <c r="U15" s="156">
        <f t="shared" si="2"/>
        <v>216.86</v>
      </c>
      <c r="V15" s="154">
        <f t="shared" si="3"/>
        <v>0</v>
      </c>
      <c r="Y15">
        <f>BAWANA!AW15+BAWANA!AX15</f>
        <v>26.57</v>
      </c>
      <c r="Z15">
        <f>BAWANA!BD15+BAWANA!BE15</f>
        <v>26.57</v>
      </c>
      <c r="AA15">
        <f>BAWANA!X15+BAWANA!Y15</f>
        <v>26.57</v>
      </c>
      <c r="AB15">
        <f>BAWANA!AE15+BAWANA!AF15</f>
        <v>26.57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216.86</v>
      </c>
      <c r="E16">
        <f>BAWANA!AM16</f>
        <v>0</v>
      </c>
      <c r="F16">
        <f t="shared" si="4"/>
        <v>256</v>
      </c>
      <c r="G16">
        <f t="shared" si="5"/>
        <v>216.86</v>
      </c>
      <c r="H16" s="154"/>
      <c r="I16">
        <f>BRPL_EOD!AK16+BRPL_EOD!AL16</f>
        <v>82.72</v>
      </c>
      <c r="J16">
        <f>BYPL_EOD!AK16+BYPL_EOD!AL16</f>
        <v>41.45</v>
      </c>
      <c r="K16">
        <f>MES_EOD!AK16+MES_EOD!AL16</f>
        <v>5.82</v>
      </c>
      <c r="L16">
        <f>NDMC_EOD!AK16+NDMC_EOD!AL16</f>
        <v>29.06</v>
      </c>
      <c r="M16">
        <f>TPDDL_EOD!AK16+TPDDL_EOD!AL16</f>
        <v>57.8</v>
      </c>
      <c r="N16">
        <f t="shared" si="0"/>
        <v>216.85000000000002</v>
      </c>
      <c r="O16" s="154">
        <f t="shared" si="1"/>
        <v>9.9999999999909051E-3</v>
      </c>
      <c r="P16">
        <v>82.723814618399814</v>
      </c>
      <c r="Q16">
        <v>41.451911459534244</v>
      </c>
      <c r="R16">
        <v>5.8202683882868342</v>
      </c>
      <c r="S16">
        <v>29.061340096841132</v>
      </c>
      <c r="T16">
        <v>57.802665436937971</v>
      </c>
      <c r="U16" s="156">
        <f t="shared" si="2"/>
        <v>216.86</v>
      </c>
      <c r="V16" s="154">
        <f t="shared" si="3"/>
        <v>0</v>
      </c>
      <c r="Y16">
        <f>BAWANA!AW16+BAWANA!AX16</f>
        <v>26.57</v>
      </c>
      <c r="Z16">
        <f>BAWANA!BD16+BAWANA!BE16</f>
        <v>26.57</v>
      </c>
      <c r="AA16">
        <f>BAWANA!X16+BAWANA!Y16</f>
        <v>26.57</v>
      </c>
      <c r="AB16">
        <f>BAWANA!AE16+BAWANA!AF16</f>
        <v>26.57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216.86</v>
      </c>
      <c r="E17">
        <f>BAWANA!AM17</f>
        <v>0</v>
      </c>
      <c r="F17">
        <f t="shared" si="4"/>
        <v>256</v>
      </c>
      <c r="G17">
        <f t="shared" si="5"/>
        <v>216.86</v>
      </c>
      <c r="H17" s="154"/>
      <c r="I17">
        <f>BRPL_EOD!AK17+BRPL_EOD!AL17</f>
        <v>82.72</v>
      </c>
      <c r="J17">
        <f>BYPL_EOD!AK17+BYPL_EOD!AL17</f>
        <v>41.45</v>
      </c>
      <c r="K17">
        <f>MES_EOD!AK17+MES_EOD!AL17</f>
        <v>5.82</v>
      </c>
      <c r="L17">
        <f>NDMC_EOD!AK17+NDMC_EOD!AL17</f>
        <v>29.06</v>
      </c>
      <c r="M17">
        <f>TPDDL_EOD!AK17+TPDDL_EOD!AL17</f>
        <v>57.8</v>
      </c>
      <c r="N17">
        <f t="shared" si="0"/>
        <v>216.85000000000002</v>
      </c>
      <c r="O17" s="154">
        <f t="shared" si="1"/>
        <v>9.9999999999909051E-3</v>
      </c>
      <c r="P17">
        <v>82.723814618399814</v>
      </c>
      <c r="Q17">
        <v>41.451911459534244</v>
      </c>
      <c r="R17">
        <v>5.8202683882868342</v>
      </c>
      <c r="S17">
        <v>29.061340096841132</v>
      </c>
      <c r="T17">
        <v>57.802665436937971</v>
      </c>
      <c r="U17" s="156">
        <f t="shared" si="2"/>
        <v>216.86</v>
      </c>
      <c r="V17" s="154">
        <f t="shared" si="3"/>
        <v>0</v>
      </c>
      <c r="Y17">
        <f>BAWANA!AW17+BAWANA!AX17</f>
        <v>26.57</v>
      </c>
      <c r="Z17">
        <f>BAWANA!BD17+BAWANA!BE17</f>
        <v>26.57</v>
      </c>
      <c r="AA17">
        <f>BAWANA!X17+BAWANA!Y17</f>
        <v>26.57</v>
      </c>
      <c r="AB17">
        <f>BAWANA!AE17+BAWANA!AF17</f>
        <v>26.57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216.86</v>
      </c>
      <c r="E18">
        <f>BAWANA!AM18</f>
        <v>0</v>
      </c>
      <c r="F18">
        <f t="shared" si="4"/>
        <v>256</v>
      </c>
      <c r="G18">
        <f t="shared" si="5"/>
        <v>216.86</v>
      </c>
      <c r="H18" s="154"/>
      <c r="I18">
        <f>BRPL_EOD!AK18+BRPL_EOD!AL18</f>
        <v>82.72</v>
      </c>
      <c r="J18">
        <f>BYPL_EOD!AK18+BYPL_EOD!AL18</f>
        <v>41.45</v>
      </c>
      <c r="K18">
        <f>MES_EOD!AK18+MES_EOD!AL18</f>
        <v>5.82</v>
      </c>
      <c r="L18">
        <f>NDMC_EOD!AK18+NDMC_EOD!AL18</f>
        <v>29.06</v>
      </c>
      <c r="M18">
        <f>TPDDL_EOD!AK18+TPDDL_EOD!AL18</f>
        <v>57.8</v>
      </c>
      <c r="N18">
        <f t="shared" si="0"/>
        <v>216.85000000000002</v>
      </c>
      <c r="O18" s="154">
        <f t="shared" si="1"/>
        <v>9.9999999999909051E-3</v>
      </c>
      <c r="P18">
        <v>82.723814618399814</v>
      </c>
      <c r="Q18">
        <v>41.451911459534244</v>
      </c>
      <c r="R18">
        <v>5.8202683882868342</v>
      </c>
      <c r="S18">
        <v>29.061340096841132</v>
      </c>
      <c r="T18">
        <v>57.802665436937971</v>
      </c>
      <c r="U18" s="156">
        <f t="shared" si="2"/>
        <v>216.86</v>
      </c>
      <c r="V18" s="154">
        <f t="shared" si="3"/>
        <v>0</v>
      </c>
      <c r="Y18">
        <f>BAWANA!AW18+BAWANA!AX18</f>
        <v>26.57</v>
      </c>
      <c r="Z18">
        <f>BAWANA!BD18+BAWANA!BE18</f>
        <v>26.57</v>
      </c>
      <c r="AA18">
        <f>BAWANA!X18+BAWANA!Y18</f>
        <v>26.57</v>
      </c>
      <c r="AB18">
        <f>BAWANA!AE18+BAWANA!AF18</f>
        <v>26.57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216.86</v>
      </c>
      <c r="E19">
        <f>BAWANA!AM19</f>
        <v>0</v>
      </c>
      <c r="F19">
        <f t="shared" si="4"/>
        <v>256</v>
      </c>
      <c r="G19">
        <f t="shared" si="5"/>
        <v>216.86</v>
      </c>
      <c r="H19" s="154"/>
      <c r="I19">
        <f>BRPL_EOD!AK19+BRPL_EOD!AL19</f>
        <v>82.72</v>
      </c>
      <c r="J19">
        <f>BYPL_EOD!AK19+BYPL_EOD!AL19</f>
        <v>41.45</v>
      </c>
      <c r="K19">
        <f>MES_EOD!AK19+MES_EOD!AL19</f>
        <v>5.82</v>
      </c>
      <c r="L19">
        <f>NDMC_EOD!AK19+NDMC_EOD!AL19</f>
        <v>29.06</v>
      </c>
      <c r="M19">
        <f>TPDDL_EOD!AK19+TPDDL_EOD!AL19</f>
        <v>57.8</v>
      </c>
      <c r="N19">
        <f t="shared" si="0"/>
        <v>216.85000000000002</v>
      </c>
      <c r="O19" s="154">
        <f t="shared" si="1"/>
        <v>9.9999999999909051E-3</v>
      </c>
      <c r="P19">
        <v>82.723814618399814</v>
      </c>
      <c r="Q19">
        <v>41.451911459534244</v>
      </c>
      <c r="R19">
        <v>5.8202683882868342</v>
      </c>
      <c r="S19">
        <v>29.061340096841132</v>
      </c>
      <c r="T19">
        <v>57.802665436937971</v>
      </c>
      <c r="U19" s="156">
        <f t="shared" si="2"/>
        <v>216.86</v>
      </c>
      <c r="V19" s="154">
        <f t="shared" si="3"/>
        <v>0</v>
      </c>
      <c r="Y19">
        <f>BAWANA!AW19+BAWANA!AX19</f>
        <v>26.57</v>
      </c>
      <c r="Z19">
        <f>BAWANA!BD19+BAWANA!BE19</f>
        <v>26.57</v>
      </c>
      <c r="AA19">
        <f>BAWANA!X19+BAWANA!Y19</f>
        <v>26.57</v>
      </c>
      <c r="AB19">
        <f>BAWANA!AE19+BAWANA!AF19</f>
        <v>26.57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216.86</v>
      </c>
      <c r="E20">
        <f>BAWANA!AM20</f>
        <v>0</v>
      </c>
      <c r="F20">
        <f t="shared" si="4"/>
        <v>256</v>
      </c>
      <c r="G20">
        <f t="shared" si="5"/>
        <v>216.86</v>
      </c>
      <c r="H20" s="154"/>
      <c r="I20">
        <f>BRPL_EOD!AK20+BRPL_EOD!AL20</f>
        <v>82.72</v>
      </c>
      <c r="J20">
        <f>BYPL_EOD!AK20+BYPL_EOD!AL20</f>
        <v>41.45</v>
      </c>
      <c r="K20">
        <f>MES_EOD!AK20+MES_EOD!AL20</f>
        <v>5.82</v>
      </c>
      <c r="L20">
        <f>NDMC_EOD!AK20+NDMC_EOD!AL20</f>
        <v>29.06</v>
      </c>
      <c r="M20">
        <f>TPDDL_EOD!AK20+TPDDL_EOD!AL20</f>
        <v>57.8</v>
      </c>
      <c r="N20">
        <f t="shared" si="0"/>
        <v>216.85000000000002</v>
      </c>
      <c r="O20" s="154">
        <f t="shared" si="1"/>
        <v>9.9999999999909051E-3</v>
      </c>
      <c r="P20">
        <v>82.723814618399814</v>
      </c>
      <c r="Q20">
        <v>41.451911459534244</v>
      </c>
      <c r="R20">
        <v>5.8202683882868342</v>
      </c>
      <c r="S20">
        <v>29.061340096841132</v>
      </c>
      <c r="T20">
        <v>57.802665436937971</v>
      </c>
      <c r="U20" s="156">
        <f t="shared" si="2"/>
        <v>216.86</v>
      </c>
      <c r="V20" s="154">
        <f t="shared" si="3"/>
        <v>0</v>
      </c>
      <c r="Y20">
        <f>BAWANA!AW20+BAWANA!AX20</f>
        <v>26.57</v>
      </c>
      <c r="Z20">
        <f>BAWANA!BD20+BAWANA!BE20</f>
        <v>26.57</v>
      </c>
      <c r="AA20">
        <f>BAWANA!X20+BAWANA!Y20</f>
        <v>26.57</v>
      </c>
      <c r="AB20">
        <f>BAWANA!AE20+BAWANA!AF20</f>
        <v>26.57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216.86</v>
      </c>
      <c r="E21">
        <f>BAWANA!AM21</f>
        <v>0</v>
      </c>
      <c r="F21">
        <f t="shared" si="4"/>
        <v>256</v>
      </c>
      <c r="G21">
        <f t="shared" si="5"/>
        <v>216.86</v>
      </c>
      <c r="H21" s="154"/>
      <c r="I21">
        <f>BRPL_EOD!AK21+BRPL_EOD!AL21</f>
        <v>82.72</v>
      </c>
      <c r="J21">
        <f>BYPL_EOD!AK21+BYPL_EOD!AL21</f>
        <v>41.45</v>
      </c>
      <c r="K21">
        <f>MES_EOD!AK21+MES_EOD!AL21</f>
        <v>5.82</v>
      </c>
      <c r="L21">
        <f>NDMC_EOD!AK21+NDMC_EOD!AL21</f>
        <v>29.06</v>
      </c>
      <c r="M21">
        <f>TPDDL_EOD!AK21+TPDDL_EOD!AL21</f>
        <v>57.8</v>
      </c>
      <c r="N21">
        <f t="shared" si="0"/>
        <v>216.85000000000002</v>
      </c>
      <c r="O21" s="154">
        <f t="shared" si="1"/>
        <v>9.9999999999909051E-3</v>
      </c>
      <c r="P21">
        <v>82.723814618399814</v>
      </c>
      <c r="Q21">
        <v>41.451911459534244</v>
      </c>
      <c r="R21">
        <v>5.8202683882868342</v>
      </c>
      <c r="S21">
        <v>29.061340096841132</v>
      </c>
      <c r="T21">
        <v>57.802665436937971</v>
      </c>
      <c r="U21" s="156">
        <f t="shared" si="2"/>
        <v>216.86</v>
      </c>
      <c r="V21" s="154">
        <f t="shared" si="3"/>
        <v>0</v>
      </c>
      <c r="Y21">
        <f>BAWANA!AW21+BAWANA!AX21</f>
        <v>26.57</v>
      </c>
      <c r="Z21">
        <f>BAWANA!BD21+BAWANA!BE21</f>
        <v>26.57</v>
      </c>
      <c r="AA21">
        <f>BAWANA!X21+BAWANA!Y21</f>
        <v>26.57</v>
      </c>
      <c r="AB21">
        <f>BAWANA!AE21+BAWANA!AF21</f>
        <v>26.57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216.86</v>
      </c>
      <c r="E22">
        <f>BAWANA!AM22</f>
        <v>0</v>
      </c>
      <c r="F22">
        <f t="shared" si="4"/>
        <v>256</v>
      </c>
      <c r="G22">
        <f t="shared" si="5"/>
        <v>216.86</v>
      </c>
      <c r="H22" s="154"/>
      <c r="I22">
        <f>BRPL_EOD!AK22+BRPL_EOD!AL22</f>
        <v>82.72</v>
      </c>
      <c r="J22">
        <f>BYPL_EOD!AK22+BYPL_EOD!AL22</f>
        <v>41.45</v>
      </c>
      <c r="K22">
        <f>MES_EOD!AK22+MES_EOD!AL22</f>
        <v>5.82</v>
      </c>
      <c r="L22">
        <f>NDMC_EOD!AK22+NDMC_EOD!AL22</f>
        <v>29.06</v>
      </c>
      <c r="M22">
        <f>TPDDL_EOD!AK22+TPDDL_EOD!AL22</f>
        <v>57.8</v>
      </c>
      <c r="N22">
        <f t="shared" si="0"/>
        <v>216.85000000000002</v>
      </c>
      <c r="O22" s="154">
        <f t="shared" si="1"/>
        <v>9.9999999999909051E-3</v>
      </c>
      <c r="P22">
        <v>82.723814618399814</v>
      </c>
      <c r="Q22">
        <v>41.451911459534244</v>
      </c>
      <c r="R22">
        <v>5.8202683882868342</v>
      </c>
      <c r="S22">
        <v>29.061340096841132</v>
      </c>
      <c r="T22">
        <v>57.802665436937971</v>
      </c>
      <c r="U22" s="156">
        <f t="shared" si="2"/>
        <v>216.86</v>
      </c>
      <c r="V22" s="154">
        <f t="shared" si="3"/>
        <v>0</v>
      </c>
      <c r="Y22">
        <f>BAWANA!AW22+BAWANA!AX22</f>
        <v>26.57</v>
      </c>
      <c r="Z22">
        <f>BAWANA!BD22+BAWANA!BE22</f>
        <v>26.57</v>
      </c>
      <c r="AA22">
        <f>BAWANA!X22+BAWANA!Y22</f>
        <v>26.57</v>
      </c>
      <c r="AB22">
        <f>BAWANA!AE22+BAWANA!AF22</f>
        <v>26.57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216.86</v>
      </c>
      <c r="E23">
        <f>BAWANA!AM23</f>
        <v>0</v>
      </c>
      <c r="F23">
        <f t="shared" si="4"/>
        <v>256</v>
      </c>
      <c r="G23">
        <f t="shared" si="5"/>
        <v>216.86</v>
      </c>
      <c r="H23" s="154"/>
      <c r="I23">
        <f>BRPL_EOD!AK23+BRPL_EOD!AL23</f>
        <v>82.72</v>
      </c>
      <c r="J23">
        <f>BYPL_EOD!AK23+BYPL_EOD!AL23</f>
        <v>41.45</v>
      </c>
      <c r="K23">
        <f>MES_EOD!AK23+MES_EOD!AL23</f>
        <v>5.82</v>
      </c>
      <c r="L23">
        <f>NDMC_EOD!AK23+NDMC_EOD!AL23</f>
        <v>29.06</v>
      </c>
      <c r="M23">
        <f>TPDDL_EOD!AK23+TPDDL_EOD!AL23</f>
        <v>57.8</v>
      </c>
      <c r="N23">
        <f t="shared" si="0"/>
        <v>216.85000000000002</v>
      </c>
      <c r="O23" s="154">
        <f t="shared" si="1"/>
        <v>9.9999999999909051E-3</v>
      </c>
      <c r="P23">
        <v>82.723814618399814</v>
      </c>
      <c r="Q23">
        <v>41.451911459534244</v>
      </c>
      <c r="R23">
        <v>5.8202683882868342</v>
      </c>
      <c r="S23">
        <v>29.061340096841132</v>
      </c>
      <c r="T23">
        <v>57.802665436937971</v>
      </c>
      <c r="U23" s="156">
        <f t="shared" si="2"/>
        <v>216.86</v>
      </c>
      <c r="V23" s="154">
        <f t="shared" si="3"/>
        <v>0</v>
      </c>
      <c r="Y23">
        <f>BAWANA!AW23+BAWANA!AX23</f>
        <v>26.57</v>
      </c>
      <c r="Z23">
        <f>BAWANA!BD23+BAWANA!BE23</f>
        <v>26.57</v>
      </c>
      <c r="AA23">
        <f>BAWANA!X23+BAWANA!Y23</f>
        <v>26.57</v>
      </c>
      <c r="AB23">
        <f>BAWANA!AE23+BAWANA!AF23</f>
        <v>26.57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216.86</v>
      </c>
      <c r="E24">
        <f>BAWANA!AM24</f>
        <v>0</v>
      </c>
      <c r="F24">
        <f t="shared" si="4"/>
        <v>256</v>
      </c>
      <c r="G24">
        <f t="shared" si="5"/>
        <v>216.86</v>
      </c>
      <c r="H24" s="154"/>
      <c r="I24">
        <f>BRPL_EOD!AK24+BRPL_EOD!AL24</f>
        <v>82.72</v>
      </c>
      <c r="J24">
        <f>BYPL_EOD!AK24+BYPL_EOD!AL24</f>
        <v>41.45</v>
      </c>
      <c r="K24">
        <f>MES_EOD!AK24+MES_EOD!AL24</f>
        <v>5.82</v>
      </c>
      <c r="L24">
        <f>NDMC_EOD!AK24+NDMC_EOD!AL24</f>
        <v>29.06</v>
      </c>
      <c r="M24">
        <f>TPDDL_EOD!AK24+TPDDL_EOD!AL24</f>
        <v>57.8</v>
      </c>
      <c r="N24">
        <f t="shared" si="0"/>
        <v>216.85000000000002</v>
      </c>
      <c r="O24" s="154">
        <f t="shared" si="1"/>
        <v>9.9999999999909051E-3</v>
      </c>
      <c r="P24">
        <v>82.723814618399814</v>
      </c>
      <c r="Q24">
        <v>41.451911459534244</v>
      </c>
      <c r="R24">
        <v>5.8202683882868342</v>
      </c>
      <c r="S24">
        <v>29.061340096841132</v>
      </c>
      <c r="T24">
        <v>57.802665436937971</v>
      </c>
      <c r="U24" s="156">
        <f t="shared" si="2"/>
        <v>216.86</v>
      </c>
      <c r="V24" s="154">
        <f t="shared" si="3"/>
        <v>0</v>
      </c>
      <c r="Y24">
        <f>BAWANA!AW24+BAWANA!AX24</f>
        <v>26.57</v>
      </c>
      <c r="Z24">
        <f>BAWANA!BD24+BAWANA!BE24</f>
        <v>26.57</v>
      </c>
      <c r="AA24">
        <f>BAWANA!X24+BAWANA!Y24</f>
        <v>26.57</v>
      </c>
      <c r="AB24">
        <f>BAWANA!AE24+BAWANA!AF24</f>
        <v>26.57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216.86</v>
      </c>
      <c r="E25">
        <f>BAWANA!AM25</f>
        <v>0</v>
      </c>
      <c r="F25">
        <f t="shared" si="4"/>
        <v>256</v>
      </c>
      <c r="G25">
        <f t="shared" si="5"/>
        <v>216.86</v>
      </c>
      <c r="H25" s="154"/>
      <c r="I25">
        <f>BRPL_EOD!AK25+BRPL_EOD!AL25</f>
        <v>82.72</v>
      </c>
      <c r="J25">
        <f>BYPL_EOD!AK25+BYPL_EOD!AL25</f>
        <v>41.45</v>
      </c>
      <c r="K25">
        <f>MES_EOD!AK25+MES_EOD!AL25</f>
        <v>5.82</v>
      </c>
      <c r="L25">
        <f>NDMC_EOD!AK25+NDMC_EOD!AL25</f>
        <v>29.06</v>
      </c>
      <c r="M25">
        <f>TPDDL_EOD!AK25+TPDDL_EOD!AL25</f>
        <v>57.8</v>
      </c>
      <c r="N25">
        <f t="shared" si="0"/>
        <v>216.85000000000002</v>
      </c>
      <c r="O25" s="154">
        <f t="shared" si="1"/>
        <v>9.9999999999909051E-3</v>
      </c>
      <c r="P25">
        <v>82.723814618399814</v>
      </c>
      <c r="Q25">
        <v>41.451911459534244</v>
      </c>
      <c r="R25">
        <v>5.8202683882868342</v>
      </c>
      <c r="S25">
        <v>29.061340096841132</v>
      </c>
      <c r="T25">
        <v>57.802665436937971</v>
      </c>
      <c r="U25" s="156">
        <f t="shared" si="2"/>
        <v>216.86</v>
      </c>
      <c r="V25" s="154">
        <f t="shared" si="3"/>
        <v>0</v>
      </c>
      <c r="Y25">
        <f>BAWANA!AW25+BAWANA!AX25</f>
        <v>26.57</v>
      </c>
      <c r="Z25">
        <f>BAWANA!BD25+BAWANA!BE25</f>
        <v>26.57</v>
      </c>
      <c r="AA25">
        <f>BAWANA!X25+BAWANA!Y25</f>
        <v>26.57</v>
      </c>
      <c r="AB25">
        <f>BAWANA!AE25+BAWANA!AF25</f>
        <v>26.57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216.86</v>
      </c>
      <c r="E26">
        <f>BAWANA!AM26</f>
        <v>0</v>
      </c>
      <c r="F26">
        <f t="shared" si="4"/>
        <v>256</v>
      </c>
      <c r="G26">
        <f t="shared" si="5"/>
        <v>216.86</v>
      </c>
      <c r="H26" s="154"/>
      <c r="I26">
        <f>BRPL_EOD!AK26+BRPL_EOD!AL26</f>
        <v>82.72</v>
      </c>
      <c r="J26">
        <f>BYPL_EOD!AK26+BYPL_EOD!AL26</f>
        <v>41.45</v>
      </c>
      <c r="K26">
        <f>MES_EOD!AK26+MES_EOD!AL26</f>
        <v>5.82</v>
      </c>
      <c r="L26">
        <f>NDMC_EOD!AK26+NDMC_EOD!AL26</f>
        <v>29.06</v>
      </c>
      <c r="M26">
        <f>TPDDL_EOD!AK26+TPDDL_EOD!AL26</f>
        <v>57.8</v>
      </c>
      <c r="N26">
        <f t="shared" si="0"/>
        <v>216.85000000000002</v>
      </c>
      <c r="O26" s="154">
        <f t="shared" si="1"/>
        <v>9.9999999999909051E-3</v>
      </c>
      <c r="P26">
        <v>82.723814618399814</v>
      </c>
      <c r="Q26">
        <v>41.451911459534244</v>
      </c>
      <c r="R26">
        <v>5.8202683882868342</v>
      </c>
      <c r="S26">
        <v>29.061340096841132</v>
      </c>
      <c r="T26">
        <v>57.802665436937971</v>
      </c>
      <c r="U26" s="156">
        <f t="shared" si="2"/>
        <v>216.86</v>
      </c>
      <c r="V26" s="154">
        <f t="shared" si="3"/>
        <v>0</v>
      </c>
      <c r="Y26">
        <f>BAWANA!AW26+BAWANA!AX26</f>
        <v>26.57</v>
      </c>
      <c r="Z26">
        <f>BAWANA!BD26+BAWANA!BE26</f>
        <v>26.57</v>
      </c>
      <c r="AA26">
        <f>BAWANA!X26+BAWANA!Y26</f>
        <v>26.57</v>
      </c>
      <c r="AB26">
        <f>BAWANA!AE26+BAWANA!AF26</f>
        <v>26.57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216.86</v>
      </c>
      <c r="E27">
        <f>BAWANA!AM27</f>
        <v>0</v>
      </c>
      <c r="F27">
        <f t="shared" si="4"/>
        <v>256</v>
      </c>
      <c r="G27">
        <f t="shared" si="5"/>
        <v>216.86</v>
      </c>
      <c r="H27" s="154"/>
      <c r="I27">
        <f>BRPL_EOD!AK27+BRPL_EOD!AL27</f>
        <v>82.72</v>
      </c>
      <c r="J27">
        <f>BYPL_EOD!AK27+BYPL_EOD!AL27</f>
        <v>41.45</v>
      </c>
      <c r="K27">
        <f>MES_EOD!AK27+MES_EOD!AL27</f>
        <v>5.82</v>
      </c>
      <c r="L27">
        <f>NDMC_EOD!AK27+NDMC_EOD!AL27</f>
        <v>29.06</v>
      </c>
      <c r="M27">
        <f>TPDDL_EOD!AK27+TPDDL_EOD!AL27</f>
        <v>57.8</v>
      </c>
      <c r="N27">
        <f t="shared" si="0"/>
        <v>216.85000000000002</v>
      </c>
      <c r="O27" s="154">
        <f t="shared" si="1"/>
        <v>9.9999999999909051E-3</v>
      </c>
      <c r="P27">
        <v>82.723814618399814</v>
      </c>
      <c r="Q27">
        <v>41.451911459534244</v>
      </c>
      <c r="R27">
        <v>5.8202683882868342</v>
      </c>
      <c r="S27">
        <v>29.061340096841132</v>
      </c>
      <c r="T27">
        <v>57.802665436937971</v>
      </c>
      <c r="U27" s="156">
        <f t="shared" si="2"/>
        <v>216.86</v>
      </c>
      <c r="V27" s="154">
        <f t="shared" si="3"/>
        <v>0</v>
      </c>
      <c r="Y27">
        <f>BAWANA!AW27+BAWANA!AX27</f>
        <v>26.57</v>
      </c>
      <c r="Z27">
        <f>BAWANA!BD27+BAWANA!BE27</f>
        <v>26.57</v>
      </c>
      <c r="AA27">
        <f>BAWANA!X27+BAWANA!Y27</f>
        <v>26.57</v>
      </c>
      <c r="AB27">
        <f>BAWANA!AE27+BAWANA!AF27</f>
        <v>26.57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216.86</v>
      </c>
      <c r="E28">
        <f>BAWANA!AM28</f>
        <v>0</v>
      </c>
      <c r="F28">
        <f t="shared" si="4"/>
        <v>256</v>
      </c>
      <c r="G28">
        <f t="shared" si="5"/>
        <v>216.86</v>
      </c>
      <c r="H28" s="154"/>
      <c r="I28">
        <f>BRPL_EOD!AK28+BRPL_EOD!AL28</f>
        <v>82.72</v>
      </c>
      <c r="J28">
        <f>BYPL_EOD!AK28+BYPL_EOD!AL28</f>
        <v>41.45</v>
      </c>
      <c r="K28">
        <f>MES_EOD!AK28+MES_EOD!AL28</f>
        <v>5.82</v>
      </c>
      <c r="L28">
        <f>NDMC_EOD!AK28+NDMC_EOD!AL28</f>
        <v>29.06</v>
      </c>
      <c r="M28">
        <f>TPDDL_EOD!AK28+TPDDL_EOD!AL28</f>
        <v>57.8</v>
      </c>
      <c r="N28">
        <f t="shared" si="0"/>
        <v>216.85000000000002</v>
      </c>
      <c r="O28" s="154">
        <f t="shared" si="1"/>
        <v>9.9999999999909051E-3</v>
      </c>
      <c r="P28">
        <v>82.723814618399814</v>
      </c>
      <c r="Q28">
        <v>41.451911459534244</v>
      </c>
      <c r="R28">
        <v>5.8202683882868342</v>
      </c>
      <c r="S28">
        <v>29.061340096841132</v>
      </c>
      <c r="T28">
        <v>57.802665436937971</v>
      </c>
      <c r="U28" s="156">
        <f t="shared" si="2"/>
        <v>216.86</v>
      </c>
      <c r="V28" s="154">
        <f t="shared" si="3"/>
        <v>0</v>
      </c>
      <c r="Y28">
        <f>BAWANA!AW28+BAWANA!AX28</f>
        <v>26.57</v>
      </c>
      <c r="Z28">
        <f>BAWANA!BD28+BAWANA!BE28</f>
        <v>26.57</v>
      </c>
      <c r="AA28">
        <f>BAWANA!X28+BAWANA!Y28</f>
        <v>26.57</v>
      </c>
      <c r="AB28">
        <f>BAWANA!AE28+BAWANA!AF28</f>
        <v>26.57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216.86</v>
      </c>
      <c r="E29">
        <f>BAWANA!AM29</f>
        <v>0</v>
      </c>
      <c r="F29">
        <f t="shared" si="4"/>
        <v>256</v>
      </c>
      <c r="G29">
        <f t="shared" si="5"/>
        <v>216.86</v>
      </c>
      <c r="H29" s="154"/>
      <c r="I29">
        <f>BRPL_EOD!AK29+BRPL_EOD!AL29</f>
        <v>82.72</v>
      </c>
      <c r="J29">
        <f>BYPL_EOD!AK29+BYPL_EOD!AL29</f>
        <v>41.45</v>
      </c>
      <c r="K29">
        <f>MES_EOD!AK29+MES_EOD!AL29</f>
        <v>5.82</v>
      </c>
      <c r="L29">
        <f>NDMC_EOD!AK29+NDMC_EOD!AL29</f>
        <v>29.06</v>
      </c>
      <c r="M29">
        <f>TPDDL_EOD!AK29+TPDDL_EOD!AL29</f>
        <v>57.8</v>
      </c>
      <c r="N29">
        <f t="shared" si="0"/>
        <v>216.85000000000002</v>
      </c>
      <c r="O29" s="154">
        <f t="shared" si="1"/>
        <v>9.9999999999909051E-3</v>
      </c>
      <c r="P29">
        <v>82.723814618399814</v>
      </c>
      <c r="Q29">
        <v>41.451911459534244</v>
      </c>
      <c r="R29">
        <v>5.8202683882868342</v>
      </c>
      <c r="S29">
        <v>29.061340096841132</v>
      </c>
      <c r="T29">
        <v>57.802665436937971</v>
      </c>
      <c r="U29" s="156">
        <f t="shared" si="2"/>
        <v>216.86</v>
      </c>
      <c r="V29" s="154">
        <f t="shared" si="3"/>
        <v>0</v>
      </c>
      <c r="Y29">
        <f>BAWANA!AW29+BAWANA!AX29</f>
        <v>26.57</v>
      </c>
      <c r="Z29">
        <f>BAWANA!BD29+BAWANA!BE29</f>
        <v>26.57</v>
      </c>
      <c r="AA29">
        <f>BAWANA!X29+BAWANA!Y29</f>
        <v>26.57</v>
      </c>
      <c r="AB29">
        <f>BAWANA!AE29+BAWANA!AF29</f>
        <v>26.57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216.86</v>
      </c>
      <c r="E30">
        <f>BAWANA!AM30</f>
        <v>0</v>
      </c>
      <c r="F30">
        <f t="shared" si="4"/>
        <v>256</v>
      </c>
      <c r="G30">
        <f t="shared" si="5"/>
        <v>216.86</v>
      </c>
      <c r="H30" s="154"/>
      <c r="I30">
        <f>BRPL_EOD!AK30+BRPL_EOD!AL30</f>
        <v>82.72</v>
      </c>
      <c r="J30">
        <f>BYPL_EOD!AK30+BYPL_EOD!AL30</f>
        <v>41.45</v>
      </c>
      <c r="K30">
        <f>MES_EOD!AK30+MES_EOD!AL30</f>
        <v>5.82</v>
      </c>
      <c r="L30">
        <f>NDMC_EOD!AK30+NDMC_EOD!AL30</f>
        <v>29.06</v>
      </c>
      <c r="M30">
        <f>TPDDL_EOD!AK30+TPDDL_EOD!AL30</f>
        <v>57.8</v>
      </c>
      <c r="N30">
        <f t="shared" si="0"/>
        <v>216.85000000000002</v>
      </c>
      <c r="O30" s="154">
        <f t="shared" si="1"/>
        <v>9.9999999999909051E-3</v>
      </c>
      <c r="P30">
        <v>82.723814618399814</v>
      </c>
      <c r="Q30">
        <v>41.451911459534244</v>
      </c>
      <c r="R30">
        <v>5.8202683882868342</v>
      </c>
      <c r="S30">
        <v>29.061340096841132</v>
      </c>
      <c r="T30">
        <v>57.802665436937971</v>
      </c>
      <c r="U30" s="156">
        <f t="shared" si="2"/>
        <v>216.86</v>
      </c>
      <c r="V30" s="154">
        <f t="shared" si="3"/>
        <v>0</v>
      </c>
      <c r="Y30">
        <f>BAWANA!AW30+BAWANA!AX30</f>
        <v>26.57</v>
      </c>
      <c r="Z30">
        <f>BAWANA!BD30+BAWANA!BE30</f>
        <v>26.57</v>
      </c>
      <c r="AA30">
        <f>BAWANA!X30+BAWANA!Y30</f>
        <v>26.57</v>
      </c>
      <c r="AB30">
        <f>BAWANA!AE30+BAWANA!AF30</f>
        <v>26.57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216.86</v>
      </c>
      <c r="E31">
        <f>BAWANA!AM31</f>
        <v>0</v>
      </c>
      <c r="F31">
        <f t="shared" si="4"/>
        <v>256</v>
      </c>
      <c r="G31">
        <f t="shared" si="5"/>
        <v>216.86</v>
      </c>
      <c r="H31" s="154"/>
      <c r="I31">
        <f>BRPL_EOD!AK31+BRPL_EOD!AL31</f>
        <v>82.72</v>
      </c>
      <c r="J31">
        <f>BYPL_EOD!AK31+BYPL_EOD!AL31</f>
        <v>41.45</v>
      </c>
      <c r="K31">
        <f>MES_EOD!AK31+MES_EOD!AL31</f>
        <v>5.82</v>
      </c>
      <c r="L31">
        <f>NDMC_EOD!AK31+NDMC_EOD!AL31</f>
        <v>29.06</v>
      </c>
      <c r="M31">
        <f>TPDDL_EOD!AK31+TPDDL_EOD!AL31</f>
        <v>57.8</v>
      </c>
      <c r="N31">
        <f t="shared" si="0"/>
        <v>216.85000000000002</v>
      </c>
      <c r="O31" s="154">
        <f t="shared" si="1"/>
        <v>9.9999999999909051E-3</v>
      </c>
      <c r="P31">
        <v>82.723814618399814</v>
      </c>
      <c r="Q31">
        <v>41.451911459534244</v>
      </c>
      <c r="R31">
        <v>5.8202683882868342</v>
      </c>
      <c r="S31">
        <v>29.061340096841132</v>
      </c>
      <c r="T31">
        <v>57.802665436937971</v>
      </c>
      <c r="U31" s="156">
        <f t="shared" si="2"/>
        <v>216.86</v>
      </c>
      <c r="V31" s="154">
        <f t="shared" si="3"/>
        <v>0</v>
      </c>
      <c r="Y31">
        <f>BAWANA!AW31+BAWANA!AX31</f>
        <v>26.57</v>
      </c>
      <c r="Z31">
        <f>BAWANA!BD31+BAWANA!BE31</f>
        <v>26.57</v>
      </c>
      <c r="AA31">
        <f>BAWANA!X31+BAWANA!Y31</f>
        <v>26.57</v>
      </c>
      <c r="AB31">
        <f>BAWANA!AE31+BAWANA!AF31</f>
        <v>26.57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216.86</v>
      </c>
      <c r="E32">
        <f>BAWANA!AM32</f>
        <v>0</v>
      </c>
      <c r="F32">
        <f t="shared" si="4"/>
        <v>256</v>
      </c>
      <c r="G32">
        <f t="shared" si="5"/>
        <v>216.86</v>
      </c>
      <c r="H32" s="154"/>
      <c r="I32">
        <f>BRPL_EOD!AK32+BRPL_EOD!AL32</f>
        <v>82.72</v>
      </c>
      <c r="J32">
        <f>BYPL_EOD!AK32+BYPL_EOD!AL32</f>
        <v>41.45</v>
      </c>
      <c r="K32">
        <f>MES_EOD!AK32+MES_EOD!AL32</f>
        <v>5.82</v>
      </c>
      <c r="L32">
        <f>NDMC_EOD!AK32+NDMC_EOD!AL32</f>
        <v>29.06</v>
      </c>
      <c r="M32">
        <f>TPDDL_EOD!AK32+TPDDL_EOD!AL32</f>
        <v>57.8</v>
      </c>
      <c r="N32">
        <f t="shared" si="0"/>
        <v>216.85000000000002</v>
      </c>
      <c r="O32" s="154">
        <f t="shared" si="1"/>
        <v>9.9999999999909051E-3</v>
      </c>
      <c r="P32">
        <v>82.723814618399814</v>
      </c>
      <c r="Q32">
        <v>41.451911459534244</v>
      </c>
      <c r="R32">
        <v>5.8202683882868342</v>
      </c>
      <c r="S32">
        <v>29.061340096841132</v>
      </c>
      <c r="T32">
        <v>57.802665436937971</v>
      </c>
      <c r="U32" s="156">
        <f t="shared" si="2"/>
        <v>216.86</v>
      </c>
      <c r="V32" s="154">
        <f t="shared" si="3"/>
        <v>0</v>
      </c>
      <c r="Y32">
        <f>BAWANA!AW32+BAWANA!AX32</f>
        <v>26.57</v>
      </c>
      <c r="Z32">
        <f>BAWANA!BD32+BAWANA!BE32</f>
        <v>26.57</v>
      </c>
      <c r="AA32">
        <f>BAWANA!X32+BAWANA!Y32</f>
        <v>26.57</v>
      </c>
      <c r="AB32">
        <f>BAWANA!AE32+BAWANA!AF32</f>
        <v>26.57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216.86</v>
      </c>
      <c r="E33">
        <f>BAWANA!AM33</f>
        <v>0</v>
      </c>
      <c r="F33">
        <f t="shared" si="4"/>
        <v>256</v>
      </c>
      <c r="G33">
        <f t="shared" si="5"/>
        <v>216.86</v>
      </c>
      <c r="H33" s="154"/>
      <c r="I33">
        <f>BRPL_EOD!AK33+BRPL_EOD!AL33</f>
        <v>82.72</v>
      </c>
      <c r="J33">
        <f>BYPL_EOD!AK33+BYPL_EOD!AL33</f>
        <v>41.45</v>
      </c>
      <c r="K33">
        <f>MES_EOD!AK33+MES_EOD!AL33</f>
        <v>5.82</v>
      </c>
      <c r="L33">
        <f>NDMC_EOD!AK33+NDMC_EOD!AL33</f>
        <v>29.06</v>
      </c>
      <c r="M33">
        <f>TPDDL_EOD!AK33+TPDDL_EOD!AL33</f>
        <v>57.8</v>
      </c>
      <c r="N33">
        <f t="shared" si="0"/>
        <v>216.85000000000002</v>
      </c>
      <c r="O33" s="154">
        <f t="shared" si="1"/>
        <v>9.9999999999909051E-3</v>
      </c>
      <c r="P33">
        <v>82.723814618399814</v>
      </c>
      <c r="Q33">
        <v>41.451911459534244</v>
      </c>
      <c r="R33">
        <v>5.8202683882868342</v>
      </c>
      <c r="S33">
        <v>29.061340096841132</v>
      </c>
      <c r="T33">
        <v>57.802665436937971</v>
      </c>
      <c r="U33" s="156">
        <f t="shared" si="2"/>
        <v>216.86</v>
      </c>
      <c r="V33" s="154">
        <f t="shared" si="3"/>
        <v>0</v>
      </c>
      <c r="Y33">
        <f>BAWANA!AW33+BAWANA!AX33</f>
        <v>26.57</v>
      </c>
      <c r="Z33">
        <f>BAWANA!BD33+BAWANA!BE33</f>
        <v>26.57</v>
      </c>
      <c r="AA33">
        <f>BAWANA!X33+BAWANA!Y33</f>
        <v>26.57</v>
      </c>
      <c r="AB33">
        <f>BAWANA!AE33+BAWANA!AF33</f>
        <v>26.57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216.86</v>
      </c>
      <c r="E34">
        <f>BAWANA!AM34</f>
        <v>0</v>
      </c>
      <c r="F34">
        <f t="shared" si="4"/>
        <v>256</v>
      </c>
      <c r="G34">
        <f t="shared" si="5"/>
        <v>216.86</v>
      </c>
      <c r="H34" s="154"/>
      <c r="I34">
        <f>BRPL_EOD!AK34+BRPL_EOD!AL34</f>
        <v>82.72</v>
      </c>
      <c r="J34">
        <f>BYPL_EOD!AK34+BYPL_EOD!AL34</f>
        <v>41.45</v>
      </c>
      <c r="K34">
        <f>MES_EOD!AK34+MES_EOD!AL34</f>
        <v>5.82</v>
      </c>
      <c r="L34">
        <f>NDMC_EOD!AK34+NDMC_EOD!AL34</f>
        <v>29.06</v>
      </c>
      <c r="M34">
        <f>TPDDL_EOD!AK34+TPDDL_EOD!AL34</f>
        <v>57.8</v>
      </c>
      <c r="N34">
        <f t="shared" si="0"/>
        <v>216.85000000000002</v>
      </c>
      <c r="O34" s="154">
        <f t="shared" si="1"/>
        <v>9.9999999999909051E-3</v>
      </c>
      <c r="P34">
        <v>82.723814618399814</v>
      </c>
      <c r="Q34">
        <v>41.451911459534244</v>
      </c>
      <c r="R34">
        <v>5.8202683882868342</v>
      </c>
      <c r="S34">
        <v>29.061340096841132</v>
      </c>
      <c r="T34">
        <v>57.802665436937971</v>
      </c>
      <c r="U34" s="156">
        <f t="shared" si="2"/>
        <v>216.86</v>
      </c>
      <c r="V34" s="154">
        <f t="shared" si="3"/>
        <v>0</v>
      </c>
      <c r="Y34">
        <f>BAWANA!AW34+BAWANA!AX34</f>
        <v>26.57</v>
      </c>
      <c r="Z34">
        <f>BAWANA!BD34+BAWANA!BE34</f>
        <v>26.57</v>
      </c>
      <c r="AA34">
        <f>BAWANA!X34+BAWANA!Y34</f>
        <v>26.57</v>
      </c>
      <c r="AB34">
        <f>BAWANA!AE34+BAWANA!AF34</f>
        <v>26.57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216.86</v>
      </c>
      <c r="E35">
        <f>BAWANA!AM35</f>
        <v>0</v>
      </c>
      <c r="F35">
        <f t="shared" si="4"/>
        <v>256</v>
      </c>
      <c r="G35">
        <f t="shared" si="5"/>
        <v>216.86</v>
      </c>
      <c r="H35" s="154"/>
      <c r="I35">
        <f>BRPL_EOD!AK35+BRPL_EOD!AL35</f>
        <v>82.72</v>
      </c>
      <c r="J35">
        <f>BYPL_EOD!AK35+BYPL_EOD!AL35</f>
        <v>41.45</v>
      </c>
      <c r="K35">
        <f>MES_EOD!AK35+MES_EOD!AL35</f>
        <v>5.82</v>
      </c>
      <c r="L35">
        <f>NDMC_EOD!AK35+NDMC_EOD!AL35</f>
        <v>29.06</v>
      </c>
      <c r="M35">
        <f>TPDDL_EOD!AK35+TPDDL_EOD!AL35</f>
        <v>57.8</v>
      </c>
      <c r="N35">
        <f t="shared" si="0"/>
        <v>216.85000000000002</v>
      </c>
      <c r="O35" s="154">
        <f t="shared" si="1"/>
        <v>9.9999999999909051E-3</v>
      </c>
      <c r="P35">
        <v>82.723814618399814</v>
      </c>
      <c r="Q35">
        <v>41.451911459534244</v>
      </c>
      <c r="R35">
        <v>5.8202683882868342</v>
      </c>
      <c r="S35">
        <v>29.061340096841132</v>
      </c>
      <c r="T35">
        <v>57.802665436937971</v>
      </c>
      <c r="U35" s="156">
        <f t="shared" si="2"/>
        <v>216.86</v>
      </c>
      <c r="V35" s="154">
        <f t="shared" si="3"/>
        <v>0</v>
      </c>
      <c r="Y35">
        <f>BAWANA!AW35+BAWANA!AX35</f>
        <v>26.57</v>
      </c>
      <c r="Z35">
        <f>BAWANA!BD35+BAWANA!BE35</f>
        <v>26.57</v>
      </c>
      <c r="AA35">
        <f>BAWANA!X35+BAWANA!Y35</f>
        <v>26.57</v>
      </c>
      <c r="AB35">
        <f>BAWANA!AE35+BAWANA!AF35</f>
        <v>26.57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216.86</v>
      </c>
      <c r="E36">
        <f>BAWANA!AM36</f>
        <v>0</v>
      </c>
      <c r="F36">
        <f t="shared" si="4"/>
        <v>256</v>
      </c>
      <c r="G36">
        <f t="shared" si="5"/>
        <v>216.86</v>
      </c>
      <c r="H36" s="154"/>
      <c r="I36">
        <f>BRPL_EOD!AK36+BRPL_EOD!AL36</f>
        <v>82.72</v>
      </c>
      <c r="J36">
        <f>BYPL_EOD!AK36+BYPL_EOD!AL36</f>
        <v>41.45</v>
      </c>
      <c r="K36">
        <f>MES_EOD!AK36+MES_EOD!AL36</f>
        <v>5.82</v>
      </c>
      <c r="L36">
        <f>NDMC_EOD!AK36+NDMC_EOD!AL36</f>
        <v>29.06</v>
      </c>
      <c r="M36">
        <f>TPDDL_EOD!AK36+TPDDL_EOD!AL36</f>
        <v>57.8</v>
      </c>
      <c r="N36">
        <f t="shared" si="0"/>
        <v>216.85000000000002</v>
      </c>
      <c r="O36" s="154">
        <f t="shared" si="1"/>
        <v>9.9999999999909051E-3</v>
      </c>
      <c r="P36">
        <v>82.723814618399814</v>
      </c>
      <c r="Q36">
        <v>41.451911459534244</v>
      </c>
      <c r="R36">
        <v>5.8202683882868342</v>
      </c>
      <c r="S36">
        <v>29.061340096841132</v>
      </c>
      <c r="T36">
        <v>57.802665436937971</v>
      </c>
      <c r="U36" s="156">
        <f t="shared" si="2"/>
        <v>216.86</v>
      </c>
      <c r="V36" s="154">
        <f t="shared" si="3"/>
        <v>0</v>
      </c>
      <c r="Y36">
        <f>BAWANA!AW36+BAWANA!AX36</f>
        <v>26.57</v>
      </c>
      <c r="Z36">
        <f>BAWANA!BD36+BAWANA!BE36</f>
        <v>26.57</v>
      </c>
      <c r="AA36">
        <f>BAWANA!X36+BAWANA!Y36</f>
        <v>26.57</v>
      </c>
      <c r="AB36">
        <f>BAWANA!AE36+BAWANA!AF36</f>
        <v>26.57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216.86</v>
      </c>
      <c r="E37">
        <f>BAWANA!AM37</f>
        <v>0</v>
      </c>
      <c r="F37">
        <f t="shared" si="4"/>
        <v>256</v>
      </c>
      <c r="G37">
        <f t="shared" si="5"/>
        <v>216.86</v>
      </c>
      <c r="H37" s="154"/>
      <c r="I37">
        <f>BRPL_EOD!AK37+BRPL_EOD!AL37</f>
        <v>82.72</v>
      </c>
      <c r="J37">
        <f>BYPL_EOD!AK37+BYPL_EOD!AL37</f>
        <v>41.45</v>
      </c>
      <c r="K37">
        <f>MES_EOD!AK37+MES_EOD!AL37</f>
        <v>5.82</v>
      </c>
      <c r="L37">
        <f>NDMC_EOD!AK37+NDMC_EOD!AL37</f>
        <v>29.06</v>
      </c>
      <c r="M37">
        <f>TPDDL_EOD!AK37+TPDDL_EOD!AL37</f>
        <v>57.8</v>
      </c>
      <c r="N37">
        <f t="shared" si="0"/>
        <v>216.85000000000002</v>
      </c>
      <c r="O37" s="154">
        <f t="shared" si="1"/>
        <v>9.9999999999909051E-3</v>
      </c>
      <c r="P37">
        <v>82.723814618399814</v>
      </c>
      <c r="Q37">
        <v>41.451911459534244</v>
      </c>
      <c r="R37">
        <v>5.8202683882868342</v>
      </c>
      <c r="S37">
        <v>29.061340096841132</v>
      </c>
      <c r="T37">
        <v>57.802665436937971</v>
      </c>
      <c r="U37" s="156">
        <f t="shared" si="2"/>
        <v>216.86</v>
      </c>
      <c r="V37" s="154">
        <f t="shared" si="3"/>
        <v>0</v>
      </c>
      <c r="Y37">
        <f>BAWANA!AW37+BAWANA!AX37</f>
        <v>26.57</v>
      </c>
      <c r="Z37">
        <f>BAWANA!BD37+BAWANA!BE37</f>
        <v>26.57</v>
      </c>
      <c r="AA37">
        <f>BAWANA!X37+BAWANA!Y37</f>
        <v>26.57</v>
      </c>
      <c r="AB37">
        <f>BAWANA!AE37+BAWANA!AF37</f>
        <v>26.57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216.86</v>
      </c>
      <c r="E38">
        <f>BAWANA!AM38</f>
        <v>0</v>
      </c>
      <c r="F38">
        <f t="shared" si="4"/>
        <v>256</v>
      </c>
      <c r="G38">
        <f t="shared" si="5"/>
        <v>216.86</v>
      </c>
      <c r="H38" s="154"/>
      <c r="I38">
        <f>BRPL_EOD!AK38+BRPL_EOD!AL38</f>
        <v>82.72</v>
      </c>
      <c r="J38">
        <f>BYPL_EOD!AK38+BYPL_EOD!AL38</f>
        <v>41.45</v>
      </c>
      <c r="K38">
        <f>MES_EOD!AK38+MES_EOD!AL38</f>
        <v>5.82</v>
      </c>
      <c r="L38">
        <f>NDMC_EOD!AK38+NDMC_EOD!AL38</f>
        <v>29.06</v>
      </c>
      <c r="M38">
        <f>TPDDL_EOD!AK38+TPDDL_EOD!AL38</f>
        <v>57.8</v>
      </c>
      <c r="N38">
        <f t="shared" si="0"/>
        <v>216.85000000000002</v>
      </c>
      <c r="O38" s="154">
        <f t="shared" si="1"/>
        <v>9.9999999999909051E-3</v>
      </c>
      <c r="P38">
        <v>82.723814618399814</v>
      </c>
      <c r="Q38">
        <v>41.451911459534244</v>
      </c>
      <c r="R38">
        <v>5.8202683882868342</v>
      </c>
      <c r="S38">
        <v>29.061340096841132</v>
      </c>
      <c r="T38">
        <v>57.802665436937971</v>
      </c>
      <c r="U38" s="156">
        <f t="shared" si="2"/>
        <v>216.86</v>
      </c>
      <c r="V38" s="154">
        <f t="shared" si="3"/>
        <v>0</v>
      </c>
      <c r="Y38">
        <f>BAWANA!AW38+BAWANA!AX38</f>
        <v>26.57</v>
      </c>
      <c r="Z38">
        <f>BAWANA!BD38+BAWANA!BE38</f>
        <v>26.57</v>
      </c>
      <c r="AA38">
        <f>BAWANA!X38+BAWANA!Y38</f>
        <v>26.57</v>
      </c>
      <c r="AB38">
        <f>BAWANA!AE38+BAWANA!AF38</f>
        <v>26.57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216.86</v>
      </c>
      <c r="E39">
        <f>BAWANA!AM39</f>
        <v>0</v>
      </c>
      <c r="F39">
        <f t="shared" si="4"/>
        <v>256</v>
      </c>
      <c r="G39">
        <f t="shared" si="5"/>
        <v>216.86</v>
      </c>
      <c r="H39" s="154"/>
      <c r="I39">
        <f>BRPL_EOD!AK39+BRPL_EOD!AL39</f>
        <v>82.72</v>
      </c>
      <c r="J39">
        <f>BYPL_EOD!AK39+BYPL_EOD!AL39</f>
        <v>41.45</v>
      </c>
      <c r="K39">
        <f>MES_EOD!AK39+MES_EOD!AL39</f>
        <v>5.82</v>
      </c>
      <c r="L39">
        <f>NDMC_EOD!AK39+NDMC_EOD!AL39</f>
        <v>29.06</v>
      </c>
      <c r="M39">
        <f>TPDDL_EOD!AK39+TPDDL_EOD!AL39</f>
        <v>57.8</v>
      </c>
      <c r="N39">
        <f t="shared" si="0"/>
        <v>216.85000000000002</v>
      </c>
      <c r="O39" s="154">
        <f t="shared" si="1"/>
        <v>9.9999999999909051E-3</v>
      </c>
      <c r="P39">
        <v>82.723814618399814</v>
      </c>
      <c r="Q39">
        <v>41.451911459534244</v>
      </c>
      <c r="R39">
        <v>5.8202683882868342</v>
      </c>
      <c r="S39">
        <v>29.061340096841132</v>
      </c>
      <c r="T39">
        <v>57.802665436937971</v>
      </c>
      <c r="U39" s="156">
        <f t="shared" si="2"/>
        <v>216.86</v>
      </c>
      <c r="V39" s="154">
        <f t="shared" si="3"/>
        <v>0</v>
      </c>
      <c r="Y39">
        <f>BAWANA!AW39+BAWANA!AX39</f>
        <v>26.57</v>
      </c>
      <c r="Z39">
        <f>BAWANA!BD39+BAWANA!BE39</f>
        <v>26.57</v>
      </c>
      <c r="AA39">
        <f>BAWANA!X39+BAWANA!Y39</f>
        <v>26.57</v>
      </c>
      <c r="AB39">
        <f>BAWANA!AE39+BAWANA!AF39</f>
        <v>26.57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216.86</v>
      </c>
      <c r="E40">
        <f>BAWANA!AM40</f>
        <v>0</v>
      </c>
      <c r="F40">
        <f t="shared" si="4"/>
        <v>256</v>
      </c>
      <c r="G40">
        <f t="shared" si="5"/>
        <v>216.86</v>
      </c>
      <c r="H40" s="154"/>
      <c r="I40">
        <f>BRPL_EOD!AK40+BRPL_EOD!AL40</f>
        <v>82.72</v>
      </c>
      <c r="J40">
        <f>BYPL_EOD!AK40+BYPL_EOD!AL40</f>
        <v>41.45</v>
      </c>
      <c r="K40">
        <f>MES_EOD!AK40+MES_EOD!AL40</f>
        <v>5.82</v>
      </c>
      <c r="L40">
        <f>NDMC_EOD!AK40+NDMC_EOD!AL40</f>
        <v>29.06</v>
      </c>
      <c r="M40">
        <f>TPDDL_EOD!AK40+TPDDL_EOD!AL40</f>
        <v>57.8</v>
      </c>
      <c r="N40">
        <f t="shared" si="0"/>
        <v>216.85000000000002</v>
      </c>
      <c r="O40" s="154">
        <f t="shared" si="1"/>
        <v>9.9999999999909051E-3</v>
      </c>
      <c r="P40">
        <v>82.723814618399814</v>
      </c>
      <c r="Q40">
        <v>41.451911459534244</v>
      </c>
      <c r="R40">
        <v>5.8202683882868342</v>
      </c>
      <c r="S40">
        <v>29.061340096841132</v>
      </c>
      <c r="T40">
        <v>57.802665436937971</v>
      </c>
      <c r="U40" s="156">
        <f t="shared" si="2"/>
        <v>216.86</v>
      </c>
      <c r="V40" s="154">
        <f t="shared" si="3"/>
        <v>0</v>
      </c>
      <c r="Y40">
        <f>BAWANA!AW40+BAWANA!AX40</f>
        <v>26.57</v>
      </c>
      <c r="Z40">
        <f>BAWANA!BD40+BAWANA!BE40</f>
        <v>26.57</v>
      </c>
      <c r="AA40">
        <f>BAWANA!X40+BAWANA!Y40</f>
        <v>26.57</v>
      </c>
      <c r="AB40">
        <f>BAWANA!AE40+BAWANA!AF40</f>
        <v>26.57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216.86</v>
      </c>
      <c r="E41">
        <f>BAWANA!AM41</f>
        <v>0</v>
      </c>
      <c r="F41">
        <f t="shared" si="4"/>
        <v>256</v>
      </c>
      <c r="G41">
        <f t="shared" si="5"/>
        <v>216.86</v>
      </c>
      <c r="H41" s="154"/>
      <c r="I41">
        <f>BRPL_EOD!AK41+BRPL_EOD!AL41</f>
        <v>82.72</v>
      </c>
      <c r="J41">
        <f>BYPL_EOD!AK41+BYPL_EOD!AL41</f>
        <v>41.45</v>
      </c>
      <c r="K41">
        <f>MES_EOD!AK41+MES_EOD!AL41</f>
        <v>5.82</v>
      </c>
      <c r="L41">
        <f>NDMC_EOD!AK41+NDMC_EOD!AL41</f>
        <v>29.06</v>
      </c>
      <c r="M41">
        <f>TPDDL_EOD!AK41+TPDDL_EOD!AL41</f>
        <v>57.8</v>
      </c>
      <c r="N41">
        <f t="shared" si="0"/>
        <v>216.85000000000002</v>
      </c>
      <c r="O41" s="154">
        <f t="shared" si="1"/>
        <v>9.9999999999909051E-3</v>
      </c>
      <c r="P41">
        <v>82.723814618399814</v>
      </c>
      <c r="Q41">
        <v>41.451911459534244</v>
      </c>
      <c r="R41">
        <v>5.8202683882868342</v>
      </c>
      <c r="S41">
        <v>29.061340096841132</v>
      </c>
      <c r="T41">
        <v>57.802665436937971</v>
      </c>
      <c r="U41" s="156">
        <f t="shared" si="2"/>
        <v>216.86</v>
      </c>
      <c r="V41" s="154">
        <f t="shared" si="3"/>
        <v>0</v>
      </c>
      <c r="Y41">
        <f>BAWANA!AW41+BAWANA!AX41</f>
        <v>26.57</v>
      </c>
      <c r="Z41">
        <f>BAWANA!BD41+BAWANA!BE41</f>
        <v>26.57</v>
      </c>
      <c r="AA41">
        <f>BAWANA!X41+BAWANA!Y41</f>
        <v>26.57</v>
      </c>
      <c r="AB41">
        <f>BAWANA!AE41+BAWANA!AF41</f>
        <v>26.57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216.86</v>
      </c>
      <c r="E42">
        <f>BAWANA!AM42</f>
        <v>0</v>
      </c>
      <c r="F42">
        <f t="shared" si="4"/>
        <v>256</v>
      </c>
      <c r="G42">
        <f t="shared" si="5"/>
        <v>216.86</v>
      </c>
      <c r="H42" s="154"/>
      <c r="I42">
        <f>BRPL_EOD!AK42+BRPL_EOD!AL42</f>
        <v>82.72</v>
      </c>
      <c r="J42">
        <f>BYPL_EOD!AK42+BYPL_EOD!AL42</f>
        <v>41.45</v>
      </c>
      <c r="K42">
        <f>MES_EOD!AK42+MES_EOD!AL42</f>
        <v>5.82</v>
      </c>
      <c r="L42">
        <f>NDMC_EOD!AK42+NDMC_EOD!AL42</f>
        <v>29.06</v>
      </c>
      <c r="M42">
        <f>TPDDL_EOD!AK42+TPDDL_EOD!AL42</f>
        <v>57.8</v>
      </c>
      <c r="N42">
        <f t="shared" si="0"/>
        <v>216.85000000000002</v>
      </c>
      <c r="O42" s="154">
        <f t="shared" si="1"/>
        <v>9.9999999999909051E-3</v>
      </c>
      <c r="P42">
        <v>82.723814618399814</v>
      </c>
      <c r="Q42">
        <v>41.451911459534244</v>
      </c>
      <c r="R42">
        <v>5.8202683882868342</v>
      </c>
      <c r="S42">
        <v>29.061340096841132</v>
      </c>
      <c r="T42">
        <v>57.802665436937971</v>
      </c>
      <c r="U42" s="156">
        <f t="shared" si="2"/>
        <v>216.86</v>
      </c>
      <c r="V42" s="154">
        <f t="shared" si="3"/>
        <v>0</v>
      </c>
      <c r="Y42">
        <f>BAWANA!AW42+BAWANA!AX42</f>
        <v>26.57</v>
      </c>
      <c r="Z42">
        <f>BAWANA!BD42+BAWANA!BE42</f>
        <v>26.57</v>
      </c>
      <c r="AA42">
        <f>BAWANA!X42+BAWANA!Y42</f>
        <v>26.57</v>
      </c>
      <c r="AB42">
        <f>BAWANA!AE42+BAWANA!AF42</f>
        <v>26.57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216.86</v>
      </c>
      <c r="E43">
        <f>BAWANA!AM43</f>
        <v>0</v>
      </c>
      <c r="F43">
        <f t="shared" si="4"/>
        <v>256</v>
      </c>
      <c r="G43">
        <f t="shared" si="5"/>
        <v>216.86</v>
      </c>
      <c r="H43" s="154"/>
      <c r="I43">
        <f>BRPL_EOD!AK43+BRPL_EOD!AL43</f>
        <v>82.72</v>
      </c>
      <c r="J43">
        <f>BYPL_EOD!AK43+BYPL_EOD!AL43</f>
        <v>41.45</v>
      </c>
      <c r="K43">
        <f>MES_EOD!AK43+MES_EOD!AL43</f>
        <v>5.82</v>
      </c>
      <c r="L43">
        <f>NDMC_EOD!AK43+NDMC_EOD!AL43</f>
        <v>29.06</v>
      </c>
      <c r="M43">
        <f>TPDDL_EOD!AK43+TPDDL_EOD!AL43</f>
        <v>57.8</v>
      </c>
      <c r="N43">
        <f t="shared" si="0"/>
        <v>216.85000000000002</v>
      </c>
      <c r="O43" s="154">
        <f t="shared" si="1"/>
        <v>9.9999999999909051E-3</v>
      </c>
      <c r="P43">
        <v>82.723814618399814</v>
      </c>
      <c r="Q43">
        <v>41.451911459534244</v>
      </c>
      <c r="R43">
        <v>5.8202683882868342</v>
      </c>
      <c r="S43">
        <v>29.061340096841132</v>
      </c>
      <c r="T43">
        <v>57.802665436937971</v>
      </c>
      <c r="U43" s="156">
        <f t="shared" si="2"/>
        <v>216.86</v>
      </c>
      <c r="V43" s="154">
        <f t="shared" si="3"/>
        <v>0</v>
      </c>
      <c r="Y43">
        <f>BAWANA!AW43+BAWANA!AX43</f>
        <v>26.57</v>
      </c>
      <c r="Z43">
        <f>BAWANA!BD43+BAWANA!BE43</f>
        <v>26.57</v>
      </c>
      <c r="AA43">
        <f>BAWANA!X43+BAWANA!Y43</f>
        <v>26.57</v>
      </c>
      <c r="AB43">
        <f>BAWANA!AE43+BAWANA!AF43</f>
        <v>26.57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216.86</v>
      </c>
      <c r="E44">
        <f>BAWANA!AM44</f>
        <v>0</v>
      </c>
      <c r="F44">
        <f t="shared" si="4"/>
        <v>256</v>
      </c>
      <c r="G44">
        <f t="shared" si="5"/>
        <v>216.86</v>
      </c>
      <c r="H44" s="154"/>
      <c r="I44">
        <f>BRPL_EOD!AK44+BRPL_EOD!AL44</f>
        <v>82.72</v>
      </c>
      <c r="J44">
        <f>BYPL_EOD!AK44+BYPL_EOD!AL44</f>
        <v>41.45</v>
      </c>
      <c r="K44">
        <f>MES_EOD!AK44+MES_EOD!AL44</f>
        <v>5.82</v>
      </c>
      <c r="L44">
        <f>NDMC_EOD!AK44+NDMC_EOD!AL44</f>
        <v>29.06</v>
      </c>
      <c r="M44">
        <f>TPDDL_EOD!AK44+TPDDL_EOD!AL44</f>
        <v>57.8</v>
      </c>
      <c r="N44">
        <f t="shared" si="0"/>
        <v>216.85000000000002</v>
      </c>
      <c r="O44" s="154">
        <f t="shared" si="1"/>
        <v>9.9999999999909051E-3</v>
      </c>
      <c r="P44">
        <v>82.723814618399814</v>
      </c>
      <c r="Q44">
        <v>41.451911459534244</v>
      </c>
      <c r="R44">
        <v>5.8202683882868342</v>
      </c>
      <c r="S44">
        <v>29.061340096841132</v>
      </c>
      <c r="T44">
        <v>57.802665436937971</v>
      </c>
      <c r="U44" s="156">
        <f t="shared" si="2"/>
        <v>216.86</v>
      </c>
      <c r="V44" s="154">
        <f t="shared" si="3"/>
        <v>0</v>
      </c>
      <c r="Y44">
        <f>BAWANA!AW44+BAWANA!AX44</f>
        <v>26.57</v>
      </c>
      <c r="Z44">
        <f>BAWANA!BD44+BAWANA!BE44</f>
        <v>26.57</v>
      </c>
      <c r="AA44">
        <f>BAWANA!X44+BAWANA!Y44</f>
        <v>26.57</v>
      </c>
      <c r="AB44">
        <f>BAWANA!AE44+BAWANA!AF44</f>
        <v>26.57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216.86</v>
      </c>
      <c r="E45">
        <f>BAWANA!AM45</f>
        <v>0</v>
      </c>
      <c r="F45">
        <f t="shared" si="4"/>
        <v>256</v>
      </c>
      <c r="G45">
        <f t="shared" si="5"/>
        <v>216.86</v>
      </c>
      <c r="H45" s="154"/>
      <c r="I45">
        <f>BRPL_EOD!AK45+BRPL_EOD!AL45</f>
        <v>82.72</v>
      </c>
      <c r="J45">
        <f>BYPL_EOD!AK45+BYPL_EOD!AL45</f>
        <v>41.45</v>
      </c>
      <c r="K45">
        <f>MES_EOD!AK45+MES_EOD!AL45</f>
        <v>5.82</v>
      </c>
      <c r="L45">
        <f>NDMC_EOD!AK45+NDMC_EOD!AL45</f>
        <v>29.06</v>
      </c>
      <c r="M45">
        <f>TPDDL_EOD!AK45+TPDDL_EOD!AL45</f>
        <v>57.8</v>
      </c>
      <c r="N45">
        <f t="shared" si="0"/>
        <v>216.85000000000002</v>
      </c>
      <c r="O45" s="154">
        <f t="shared" si="1"/>
        <v>9.9999999999909051E-3</v>
      </c>
      <c r="P45">
        <v>82.723814618399814</v>
      </c>
      <c r="Q45">
        <v>41.451911459534244</v>
      </c>
      <c r="R45">
        <v>5.8202683882868342</v>
      </c>
      <c r="S45">
        <v>29.061340096841132</v>
      </c>
      <c r="T45">
        <v>57.802665436937971</v>
      </c>
      <c r="U45" s="156">
        <f t="shared" si="2"/>
        <v>216.86</v>
      </c>
      <c r="V45" s="154">
        <f t="shared" si="3"/>
        <v>0</v>
      </c>
      <c r="Y45">
        <f>BAWANA!AW45+BAWANA!AX45</f>
        <v>26.57</v>
      </c>
      <c r="Z45">
        <f>BAWANA!BD45+BAWANA!BE45</f>
        <v>26.57</v>
      </c>
      <c r="AA45">
        <f>BAWANA!X45+BAWANA!Y45</f>
        <v>26.57</v>
      </c>
      <c r="AB45">
        <f>BAWANA!AE45+BAWANA!AF45</f>
        <v>26.57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216.86</v>
      </c>
      <c r="E46">
        <f>BAWANA!AM46</f>
        <v>0</v>
      </c>
      <c r="F46">
        <f t="shared" si="4"/>
        <v>256</v>
      </c>
      <c r="G46">
        <f t="shared" si="5"/>
        <v>216.86</v>
      </c>
      <c r="H46" s="154"/>
      <c r="I46">
        <f>BRPL_EOD!AK46+BRPL_EOD!AL46</f>
        <v>82.72</v>
      </c>
      <c r="J46">
        <f>BYPL_EOD!AK46+BYPL_EOD!AL46</f>
        <v>41.45</v>
      </c>
      <c r="K46">
        <f>MES_EOD!AK46+MES_EOD!AL46</f>
        <v>5.82</v>
      </c>
      <c r="L46">
        <f>NDMC_EOD!AK46+NDMC_EOD!AL46</f>
        <v>29.06</v>
      </c>
      <c r="M46">
        <f>TPDDL_EOD!AK46+TPDDL_EOD!AL46</f>
        <v>57.8</v>
      </c>
      <c r="N46">
        <f t="shared" si="0"/>
        <v>216.85000000000002</v>
      </c>
      <c r="O46" s="154">
        <f t="shared" si="1"/>
        <v>9.9999999999909051E-3</v>
      </c>
      <c r="P46">
        <v>82.723814618399814</v>
      </c>
      <c r="Q46">
        <v>41.451911459534244</v>
      </c>
      <c r="R46">
        <v>5.8202683882868342</v>
      </c>
      <c r="S46">
        <v>29.061340096841132</v>
      </c>
      <c r="T46">
        <v>57.802665436937971</v>
      </c>
      <c r="U46" s="156">
        <f t="shared" si="2"/>
        <v>216.86</v>
      </c>
      <c r="V46" s="154">
        <f t="shared" si="3"/>
        <v>0</v>
      </c>
      <c r="Y46">
        <f>BAWANA!AW46+BAWANA!AX46</f>
        <v>26.57</v>
      </c>
      <c r="Z46">
        <f>BAWANA!BD46+BAWANA!BE46</f>
        <v>26.57</v>
      </c>
      <c r="AA46">
        <f>BAWANA!X46+BAWANA!Y46</f>
        <v>26.57</v>
      </c>
      <c r="AB46">
        <f>BAWANA!AE46+BAWANA!AF46</f>
        <v>26.57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216.86</v>
      </c>
      <c r="E47">
        <f>BAWANA!AM47</f>
        <v>0</v>
      </c>
      <c r="F47">
        <f t="shared" si="4"/>
        <v>256</v>
      </c>
      <c r="G47">
        <f t="shared" si="5"/>
        <v>216.86</v>
      </c>
      <c r="H47" s="154"/>
      <c r="I47">
        <f>BRPL_EOD!AK47+BRPL_EOD!AL47</f>
        <v>82.72</v>
      </c>
      <c r="J47">
        <f>BYPL_EOD!AK47+BYPL_EOD!AL47</f>
        <v>41.45</v>
      </c>
      <c r="K47">
        <f>MES_EOD!AK47+MES_EOD!AL47</f>
        <v>5.82</v>
      </c>
      <c r="L47">
        <f>NDMC_EOD!AK47+NDMC_EOD!AL47</f>
        <v>29.06</v>
      </c>
      <c r="M47">
        <f>TPDDL_EOD!AK47+TPDDL_EOD!AL47</f>
        <v>57.8</v>
      </c>
      <c r="N47">
        <f t="shared" si="0"/>
        <v>216.85000000000002</v>
      </c>
      <c r="O47" s="154">
        <f t="shared" si="1"/>
        <v>9.9999999999909051E-3</v>
      </c>
      <c r="P47">
        <v>82.723814618399814</v>
      </c>
      <c r="Q47">
        <v>41.451911459534244</v>
      </c>
      <c r="R47">
        <v>5.8202683882868342</v>
      </c>
      <c r="S47">
        <v>29.061340096841132</v>
      </c>
      <c r="T47">
        <v>57.802665436937971</v>
      </c>
      <c r="U47" s="156">
        <f t="shared" si="2"/>
        <v>216.86</v>
      </c>
      <c r="V47" s="154">
        <f t="shared" si="3"/>
        <v>0</v>
      </c>
      <c r="Y47">
        <f>BAWANA!AW47+BAWANA!AX47</f>
        <v>26.57</v>
      </c>
      <c r="Z47">
        <f>BAWANA!BD47+BAWANA!BE47</f>
        <v>26.57</v>
      </c>
      <c r="AA47">
        <f>BAWANA!X47+BAWANA!Y47</f>
        <v>26.57</v>
      </c>
      <c r="AB47">
        <f>BAWANA!AE47+BAWANA!AF47</f>
        <v>26.57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216.86</v>
      </c>
      <c r="E48">
        <f>BAWANA!AM48</f>
        <v>0</v>
      </c>
      <c r="F48">
        <f t="shared" si="4"/>
        <v>256</v>
      </c>
      <c r="G48">
        <f t="shared" si="5"/>
        <v>216.86</v>
      </c>
      <c r="H48" s="154"/>
      <c r="I48">
        <f>BRPL_EOD!AK48+BRPL_EOD!AL48</f>
        <v>82.72</v>
      </c>
      <c r="J48">
        <f>BYPL_EOD!AK48+BYPL_EOD!AL48</f>
        <v>41.45</v>
      </c>
      <c r="K48">
        <f>MES_EOD!AK48+MES_EOD!AL48</f>
        <v>5.82</v>
      </c>
      <c r="L48">
        <f>NDMC_EOD!AK48+NDMC_EOD!AL48</f>
        <v>29.06</v>
      </c>
      <c r="M48">
        <f>TPDDL_EOD!AK48+TPDDL_EOD!AL48</f>
        <v>57.8</v>
      </c>
      <c r="N48">
        <f t="shared" si="0"/>
        <v>216.85000000000002</v>
      </c>
      <c r="O48" s="154">
        <f t="shared" si="1"/>
        <v>9.9999999999909051E-3</v>
      </c>
      <c r="P48">
        <v>82.723814618399814</v>
      </c>
      <c r="Q48">
        <v>41.451911459534244</v>
      </c>
      <c r="R48">
        <v>5.8202683882868342</v>
      </c>
      <c r="S48">
        <v>29.061340096841132</v>
      </c>
      <c r="T48">
        <v>57.802665436937971</v>
      </c>
      <c r="U48" s="156">
        <f t="shared" si="2"/>
        <v>216.86</v>
      </c>
      <c r="V48" s="154">
        <f t="shared" si="3"/>
        <v>0</v>
      </c>
      <c r="Y48">
        <f>BAWANA!AW48+BAWANA!AX48</f>
        <v>26.57</v>
      </c>
      <c r="Z48">
        <f>BAWANA!BD48+BAWANA!BE48</f>
        <v>26.57</v>
      </c>
      <c r="AA48">
        <f>BAWANA!X48+BAWANA!Y48</f>
        <v>26.57</v>
      </c>
      <c r="AB48">
        <f>BAWANA!AE48+BAWANA!AF48</f>
        <v>26.57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216.86</v>
      </c>
      <c r="E49">
        <f>BAWANA!AM49</f>
        <v>0</v>
      </c>
      <c r="F49">
        <f t="shared" si="4"/>
        <v>256</v>
      </c>
      <c r="G49">
        <f t="shared" si="5"/>
        <v>216.86</v>
      </c>
      <c r="H49" s="154"/>
      <c r="I49">
        <f>BRPL_EOD!AK49+BRPL_EOD!AL49</f>
        <v>82.72</v>
      </c>
      <c r="J49">
        <f>BYPL_EOD!AK49+BYPL_EOD!AL49</f>
        <v>41.45</v>
      </c>
      <c r="K49">
        <f>MES_EOD!AK49+MES_EOD!AL49</f>
        <v>5.82</v>
      </c>
      <c r="L49">
        <f>NDMC_EOD!AK49+NDMC_EOD!AL49</f>
        <v>29.06</v>
      </c>
      <c r="M49">
        <f>TPDDL_EOD!AK49+TPDDL_EOD!AL49</f>
        <v>57.8</v>
      </c>
      <c r="N49">
        <f t="shared" si="0"/>
        <v>216.85000000000002</v>
      </c>
      <c r="O49" s="154">
        <f t="shared" si="1"/>
        <v>9.9999999999909051E-3</v>
      </c>
      <c r="P49">
        <v>82.723814618399814</v>
      </c>
      <c r="Q49">
        <v>41.451911459534244</v>
      </c>
      <c r="R49">
        <v>5.8202683882868342</v>
      </c>
      <c r="S49">
        <v>29.061340096841132</v>
      </c>
      <c r="T49">
        <v>57.802665436937971</v>
      </c>
      <c r="U49" s="156">
        <f t="shared" si="2"/>
        <v>216.86</v>
      </c>
      <c r="V49" s="154">
        <f t="shared" si="3"/>
        <v>0</v>
      </c>
      <c r="Y49">
        <f>BAWANA!AW49+BAWANA!AX49</f>
        <v>26.57</v>
      </c>
      <c r="Z49">
        <f>BAWANA!BD49+BAWANA!BE49</f>
        <v>26.57</v>
      </c>
      <c r="AA49">
        <f>BAWANA!X49+BAWANA!Y49</f>
        <v>26.57</v>
      </c>
      <c r="AB49">
        <f>BAWANA!AE49+BAWANA!AF49</f>
        <v>26.57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216.86</v>
      </c>
      <c r="E50">
        <f>BAWANA!AM50</f>
        <v>0</v>
      </c>
      <c r="F50">
        <f t="shared" si="4"/>
        <v>256</v>
      </c>
      <c r="G50">
        <f t="shared" si="5"/>
        <v>216.86</v>
      </c>
      <c r="H50" s="154"/>
      <c r="I50">
        <f>BRPL_EOD!AK50+BRPL_EOD!AL50</f>
        <v>82.72</v>
      </c>
      <c r="J50">
        <f>BYPL_EOD!AK50+BYPL_EOD!AL50</f>
        <v>41.45</v>
      </c>
      <c r="K50">
        <f>MES_EOD!AK50+MES_EOD!AL50</f>
        <v>5.82</v>
      </c>
      <c r="L50">
        <f>NDMC_EOD!AK50+NDMC_EOD!AL50</f>
        <v>29.06</v>
      </c>
      <c r="M50">
        <f>TPDDL_EOD!AK50+TPDDL_EOD!AL50</f>
        <v>57.8</v>
      </c>
      <c r="N50">
        <f t="shared" si="0"/>
        <v>216.85000000000002</v>
      </c>
      <c r="O50" s="154">
        <f t="shared" si="1"/>
        <v>9.9999999999909051E-3</v>
      </c>
      <c r="P50">
        <v>82.723814618399814</v>
      </c>
      <c r="Q50">
        <v>41.451911459534244</v>
      </c>
      <c r="R50">
        <v>5.8202683882868342</v>
      </c>
      <c r="S50">
        <v>29.061340096841132</v>
      </c>
      <c r="T50">
        <v>57.802665436937971</v>
      </c>
      <c r="U50" s="156">
        <f t="shared" si="2"/>
        <v>216.86</v>
      </c>
      <c r="V50" s="154">
        <f t="shared" si="3"/>
        <v>0</v>
      </c>
      <c r="Y50">
        <f>BAWANA!AW50+BAWANA!AX50</f>
        <v>26.57</v>
      </c>
      <c r="Z50">
        <f>BAWANA!BD50+BAWANA!BE50</f>
        <v>26.57</v>
      </c>
      <c r="AA50">
        <f>BAWANA!X50+BAWANA!Y50</f>
        <v>26.57</v>
      </c>
      <c r="AB50">
        <f>BAWANA!AE50+BAWANA!AF50</f>
        <v>26.57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216.86</v>
      </c>
      <c r="E51">
        <f>BAWANA!AM51</f>
        <v>0</v>
      </c>
      <c r="F51">
        <f t="shared" si="4"/>
        <v>256</v>
      </c>
      <c r="G51">
        <f t="shared" si="5"/>
        <v>216.86</v>
      </c>
      <c r="H51" s="154"/>
      <c r="I51">
        <f>BRPL_EOD!AK51+BRPL_EOD!AL51</f>
        <v>82.72</v>
      </c>
      <c r="J51">
        <f>BYPL_EOD!AK51+BYPL_EOD!AL51</f>
        <v>41.45</v>
      </c>
      <c r="K51">
        <f>MES_EOD!AK51+MES_EOD!AL51</f>
        <v>5.82</v>
      </c>
      <c r="L51">
        <f>NDMC_EOD!AK51+NDMC_EOD!AL51</f>
        <v>29.06</v>
      </c>
      <c r="M51">
        <f>TPDDL_EOD!AK51+TPDDL_EOD!AL51</f>
        <v>57.8</v>
      </c>
      <c r="N51">
        <f t="shared" si="0"/>
        <v>216.85000000000002</v>
      </c>
      <c r="O51" s="154">
        <f t="shared" si="1"/>
        <v>9.9999999999909051E-3</v>
      </c>
      <c r="P51">
        <v>82.723814618399814</v>
      </c>
      <c r="Q51">
        <v>41.451911459534244</v>
      </c>
      <c r="R51">
        <v>5.8202683882868342</v>
      </c>
      <c r="S51">
        <v>29.061340096841132</v>
      </c>
      <c r="T51">
        <v>57.802665436937971</v>
      </c>
      <c r="U51" s="156">
        <f t="shared" si="2"/>
        <v>216.86</v>
      </c>
      <c r="V51" s="154">
        <f t="shared" si="3"/>
        <v>0</v>
      </c>
      <c r="Y51">
        <f>BAWANA!AW51+BAWANA!AX51</f>
        <v>26.57</v>
      </c>
      <c r="Z51">
        <f>BAWANA!BD51+BAWANA!BE51</f>
        <v>26.57</v>
      </c>
      <c r="AA51">
        <f>BAWANA!X51+BAWANA!Y51</f>
        <v>26.57</v>
      </c>
      <c r="AB51">
        <f>BAWANA!AE51+BAWANA!AF51</f>
        <v>26.57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216.86</v>
      </c>
      <c r="E52">
        <f>BAWANA!AM52</f>
        <v>0</v>
      </c>
      <c r="F52">
        <f t="shared" si="4"/>
        <v>256</v>
      </c>
      <c r="G52">
        <f t="shared" si="5"/>
        <v>216.86</v>
      </c>
      <c r="H52" s="154"/>
      <c r="I52">
        <f>BRPL_EOD!AK52+BRPL_EOD!AL52</f>
        <v>82.72</v>
      </c>
      <c r="J52">
        <f>BYPL_EOD!AK52+BYPL_EOD!AL52</f>
        <v>41.45</v>
      </c>
      <c r="K52">
        <f>MES_EOD!AK52+MES_EOD!AL52</f>
        <v>5.82</v>
      </c>
      <c r="L52">
        <f>NDMC_EOD!AK52+NDMC_EOD!AL52</f>
        <v>29.06</v>
      </c>
      <c r="M52">
        <f>TPDDL_EOD!AK52+TPDDL_EOD!AL52</f>
        <v>57.8</v>
      </c>
      <c r="N52">
        <f t="shared" si="0"/>
        <v>216.85000000000002</v>
      </c>
      <c r="O52" s="154">
        <f t="shared" si="1"/>
        <v>9.9999999999909051E-3</v>
      </c>
      <c r="P52">
        <v>82.723814618399814</v>
      </c>
      <c r="Q52">
        <v>41.451911459534244</v>
      </c>
      <c r="R52">
        <v>5.8202683882868342</v>
      </c>
      <c r="S52">
        <v>29.061340096841132</v>
      </c>
      <c r="T52">
        <v>57.802665436937971</v>
      </c>
      <c r="U52" s="156">
        <f t="shared" si="2"/>
        <v>216.86</v>
      </c>
      <c r="V52" s="154">
        <f t="shared" si="3"/>
        <v>0</v>
      </c>
      <c r="Y52">
        <f>BAWANA!AW52+BAWANA!AX52</f>
        <v>26.57</v>
      </c>
      <c r="Z52">
        <f>BAWANA!BD52+BAWANA!BE52</f>
        <v>26.57</v>
      </c>
      <c r="AA52">
        <f>BAWANA!X52+BAWANA!Y52</f>
        <v>26.57</v>
      </c>
      <c r="AB52">
        <f>BAWANA!AE52+BAWANA!AF52</f>
        <v>26.57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216.86</v>
      </c>
      <c r="E53">
        <f>BAWANA!AM53</f>
        <v>0</v>
      </c>
      <c r="F53">
        <f t="shared" si="4"/>
        <v>256</v>
      </c>
      <c r="G53">
        <f t="shared" si="5"/>
        <v>216.86</v>
      </c>
      <c r="H53" s="154"/>
      <c r="I53">
        <f>BRPL_EOD!AK53+BRPL_EOD!AL53</f>
        <v>82.72</v>
      </c>
      <c r="J53">
        <f>BYPL_EOD!AK53+BYPL_EOD!AL53</f>
        <v>41.45</v>
      </c>
      <c r="K53">
        <f>MES_EOD!AK53+MES_EOD!AL53</f>
        <v>5.82</v>
      </c>
      <c r="L53">
        <f>NDMC_EOD!AK53+NDMC_EOD!AL53</f>
        <v>29.06</v>
      </c>
      <c r="M53">
        <f>TPDDL_EOD!AK53+TPDDL_EOD!AL53</f>
        <v>57.8</v>
      </c>
      <c r="N53">
        <f t="shared" si="0"/>
        <v>216.85000000000002</v>
      </c>
      <c r="O53" s="154">
        <f t="shared" si="1"/>
        <v>9.9999999999909051E-3</v>
      </c>
      <c r="P53">
        <v>82.723814618399814</v>
      </c>
      <c r="Q53">
        <v>41.451911459534244</v>
      </c>
      <c r="R53">
        <v>5.8202683882868342</v>
      </c>
      <c r="S53">
        <v>29.061340096841132</v>
      </c>
      <c r="T53">
        <v>57.802665436937971</v>
      </c>
      <c r="U53" s="156">
        <f t="shared" si="2"/>
        <v>216.86</v>
      </c>
      <c r="V53" s="154">
        <f t="shared" si="3"/>
        <v>0</v>
      </c>
      <c r="Y53">
        <f>BAWANA!AW53+BAWANA!AX53</f>
        <v>26.57</v>
      </c>
      <c r="Z53">
        <f>BAWANA!BD53+BAWANA!BE53</f>
        <v>26.57</v>
      </c>
      <c r="AA53">
        <f>BAWANA!X53+BAWANA!Y53</f>
        <v>26.57</v>
      </c>
      <c r="AB53">
        <f>BAWANA!AE53+BAWANA!AF53</f>
        <v>26.57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216.86</v>
      </c>
      <c r="E54">
        <f>BAWANA!AM54</f>
        <v>0</v>
      </c>
      <c r="F54">
        <f t="shared" si="4"/>
        <v>256</v>
      </c>
      <c r="G54">
        <f t="shared" si="5"/>
        <v>216.86</v>
      </c>
      <c r="H54" s="154"/>
      <c r="I54">
        <f>BRPL_EOD!AK54+BRPL_EOD!AL54</f>
        <v>82.72</v>
      </c>
      <c r="J54">
        <f>BYPL_EOD!AK54+BYPL_EOD!AL54</f>
        <v>41.45</v>
      </c>
      <c r="K54">
        <f>MES_EOD!AK54+MES_EOD!AL54</f>
        <v>5.82</v>
      </c>
      <c r="L54">
        <f>NDMC_EOD!AK54+NDMC_EOD!AL54</f>
        <v>29.06</v>
      </c>
      <c r="M54">
        <f>TPDDL_EOD!AK54+TPDDL_EOD!AL54</f>
        <v>57.8</v>
      </c>
      <c r="N54">
        <f t="shared" si="0"/>
        <v>216.85000000000002</v>
      </c>
      <c r="O54" s="154">
        <f t="shared" si="1"/>
        <v>9.9999999999909051E-3</v>
      </c>
      <c r="P54">
        <v>82.723814618399814</v>
      </c>
      <c r="Q54">
        <v>41.451911459534244</v>
      </c>
      <c r="R54">
        <v>5.8202683882868342</v>
      </c>
      <c r="S54">
        <v>29.061340096841132</v>
      </c>
      <c r="T54">
        <v>57.802665436937971</v>
      </c>
      <c r="U54" s="156">
        <f t="shared" si="2"/>
        <v>216.86</v>
      </c>
      <c r="V54" s="154">
        <f t="shared" si="3"/>
        <v>0</v>
      </c>
      <c r="Y54">
        <f>BAWANA!AW54+BAWANA!AX54</f>
        <v>26.57</v>
      </c>
      <c r="Z54">
        <f>BAWANA!BD54+BAWANA!BE54</f>
        <v>26.57</v>
      </c>
      <c r="AA54">
        <f>BAWANA!X54+BAWANA!Y54</f>
        <v>26.57</v>
      </c>
      <c r="AB54">
        <f>BAWANA!AE54+BAWANA!AF54</f>
        <v>26.57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216.86</v>
      </c>
      <c r="E55">
        <f>BAWANA!AM55</f>
        <v>0</v>
      </c>
      <c r="F55">
        <f t="shared" si="4"/>
        <v>256</v>
      </c>
      <c r="G55">
        <f t="shared" si="5"/>
        <v>216.86</v>
      </c>
      <c r="H55" s="154"/>
      <c r="I55">
        <f>BRPL_EOD!AK55+BRPL_EOD!AL55</f>
        <v>82.72</v>
      </c>
      <c r="J55">
        <f>BYPL_EOD!AK55+BYPL_EOD!AL55</f>
        <v>41.45</v>
      </c>
      <c r="K55">
        <f>MES_EOD!AK55+MES_EOD!AL55</f>
        <v>5.82</v>
      </c>
      <c r="L55">
        <f>NDMC_EOD!AK55+NDMC_EOD!AL55</f>
        <v>29.06</v>
      </c>
      <c r="M55">
        <f>TPDDL_EOD!AK55+TPDDL_EOD!AL55</f>
        <v>57.8</v>
      </c>
      <c r="N55">
        <f t="shared" si="0"/>
        <v>216.85000000000002</v>
      </c>
      <c r="O55" s="154">
        <f t="shared" si="1"/>
        <v>9.9999999999909051E-3</v>
      </c>
      <c r="P55">
        <v>82.723814618399814</v>
      </c>
      <c r="Q55">
        <v>41.451911459534244</v>
      </c>
      <c r="R55">
        <v>5.8202683882868342</v>
      </c>
      <c r="S55">
        <v>29.061340096841132</v>
      </c>
      <c r="T55">
        <v>57.802665436937971</v>
      </c>
      <c r="U55" s="156">
        <f t="shared" si="2"/>
        <v>216.86</v>
      </c>
      <c r="V55" s="154">
        <f t="shared" si="3"/>
        <v>0</v>
      </c>
      <c r="Y55">
        <f>BAWANA!AW55+BAWANA!AX55</f>
        <v>26.57</v>
      </c>
      <c r="Z55">
        <f>BAWANA!BD55+BAWANA!BE55</f>
        <v>26.57</v>
      </c>
      <c r="AA55">
        <f>BAWANA!X55+BAWANA!Y55</f>
        <v>26.57</v>
      </c>
      <c r="AB55">
        <f>BAWANA!AE55+BAWANA!AF55</f>
        <v>26.57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216.86</v>
      </c>
      <c r="E56">
        <f>BAWANA!AM56</f>
        <v>0</v>
      </c>
      <c r="F56">
        <f t="shared" si="4"/>
        <v>256</v>
      </c>
      <c r="G56">
        <f t="shared" si="5"/>
        <v>216.86</v>
      </c>
      <c r="H56" s="154"/>
      <c r="I56">
        <f>BRPL_EOD!AK56+BRPL_EOD!AL56</f>
        <v>82.72</v>
      </c>
      <c r="J56">
        <f>BYPL_EOD!AK56+BYPL_EOD!AL56</f>
        <v>41.45</v>
      </c>
      <c r="K56">
        <f>MES_EOD!AK56+MES_EOD!AL56</f>
        <v>5.82</v>
      </c>
      <c r="L56">
        <f>NDMC_EOD!AK56+NDMC_EOD!AL56</f>
        <v>29.06</v>
      </c>
      <c r="M56">
        <f>TPDDL_EOD!AK56+TPDDL_EOD!AL56</f>
        <v>57.8</v>
      </c>
      <c r="N56">
        <f t="shared" si="0"/>
        <v>216.85000000000002</v>
      </c>
      <c r="O56" s="154">
        <f t="shared" si="1"/>
        <v>9.9999999999909051E-3</v>
      </c>
      <c r="P56">
        <v>82.723814618399814</v>
      </c>
      <c r="Q56">
        <v>41.451911459534244</v>
      </c>
      <c r="R56">
        <v>5.8202683882868342</v>
      </c>
      <c r="S56">
        <v>29.061340096841132</v>
      </c>
      <c r="T56">
        <v>57.802665436937971</v>
      </c>
      <c r="U56" s="156">
        <f t="shared" si="2"/>
        <v>216.86</v>
      </c>
      <c r="V56" s="154">
        <f t="shared" si="3"/>
        <v>0</v>
      </c>
      <c r="Y56">
        <f>BAWANA!AW56+BAWANA!AX56</f>
        <v>26.57</v>
      </c>
      <c r="Z56">
        <f>BAWANA!BD56+BAWANA!BE56</f>
        <v>26.57</v>
      </c>
      <c r="AA56">
        <f>BAWANA!X56+BAWANA!Y56</f>
        <v>26.57</v>
      </c>
      <c r="AB56">
        <f>BAWANA!AE56+BAWANA!AF56</f>
        <v>26.57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216.86</v>
      </c>
      <c r="E57">
        <f>BAWANA!AM57</f>
        <v>0</v>
      </c>
      <c r="F57">
        <f t="shared" si="4"/>
        <v>256</v>
      </c>
      <c r="G57">
        <f t="shared" si="5"/>
        <v>216.86</v>
      </c>
      <c r="H57" s="154"/>
      <c r="I57">
        <f>BRPL_EOD!AK57+BRPL_EOD!AL57</f>
        <v>82.72</v>
      </c>
      <c r="J57">
        <f>BYPL_EOD!AK57+BYPL_EOD!AL57</f>
        <v>41.45</v>
      </c>
      <c r="K57">
        <f>MES_EOD!AK57+MES_EOD!AL57</f>
        <v>5.82</v>
      </c>
      <c r="L57">
        <f>NDMC_EOD!AK57+NDMC_EOD!AL57</f>
        <v>29.06</v>
      </c>
      <c r="M57">
        <f>TPDDL_EOD!AK57+TPDDL_EOD!AL57</f>
        <v>57.8</v>
      </c>
      <c r="N57">
        <f t="shared" si="0"/>
        <v>216.85000000000002</v>
      </c>
      <c r="O57" s="154">
        <f t="shared" si="1"/>
        <v>9.9999999999909051E-3</v>
      </c>
      <c r="P57">
        <v>82.723814618399814</v>
      </c>
      <c r="Q57">
        <v>41.451911459534244</v>
      </c>
      <c r="R57">
        <v>5.8202683882868342</v>
      </c>
      <c r="S57">
        <v>29.061340096841132</v>
      </c>
      <c r="T57">
        <v>57.802665436937971</v>
      </c>
      <c r="U57" s="156">
        <f t="shared" si="2"/>
        <v>216.86</v>
      </c>
      <c r="V57" s="154">
        <f t="shared" si="3"/>
        <v>0</v>
      </c>
      <c r="Y57">
        <f>BAWANA!AW57+BAWANA!AX57</f>
        <v>26.57</v>
      </c>
      <c r="Z57">
        <f>BAWANA!BD57+BAWANA!BE57</f>
        <v>26.57</v>
      </c>
      <c r="AA57">
        <f>BAWANA!X57+BAWANA!Y57</f>
        <v>26.57</v>
      </c>
      <c r="AB57">
        <f>BAWANA!AE57+BAWANA!AF57</f>
        <v>26.57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216.86</v>
      </c>
      <c r="E58">
        <f>BAWANA!AM58</f>
        <v>0</v>
      </c>
      <c r="F58">
        <f t="shared" si="4"/>
        <v>256</v>
      </c>
      <c r="G58">
        <f t="shared" si="5"/>
        <v>216.86</v>
      </c>
      <c r="H58" s="154"/>
      <c r="I58">
        <f>BRPL_EOD!AK58+BRPL_EOD!AL58</f>
        <v>82.72</v>
      </c>
      <c r="J58">
        <f>BYPL_EOD!AK58+BYPL_EOD!AL58</f>
        <v>41.45</v>
      </c>
      <c r="K58">
        <f>MES_EOD!AK58+MES_EOD!AL58</f>
        <v>5.82</v>
      </c>
      <c r="L58">
        <f>NDMC_EOD!AK58+NDMC_EOD!AL58</f>
        <v>29.06</v>
      </c>
      <c r="M58">
        <f>TPDDL_EOD!AK58+TPDDL_EOD!AL58</f>
        <v>57.8</v>
      </c>
      <c r="N58">
        <f t="shared" si="0"/>
        <v>216.85000000000002</v>
      </c>
      <c r="O58" s="154">
        <f t="shared" si="1"/>
        <v>9.9999999999909051E-3</v>
      </c>
      <c r="P58">
        <v>82.723814618399814</v>
      </c>
      <c r="Q58">
        <v>41.451911459534244</v>
      </c>
      <c r="R58">
        <v>5.8202683882868342</v>
      </c>
      <c r="S58">
        <v>29.061340096841132</v>
      </c>
      <c r="T58">
        <v>57.802665436937971</v>
      </c>
      <c r="U58" s="156">
        <f t="shared" si="2"/>
        <v>216.86</v>
      </c>
      <c r="V58" s="154">
        <f t="shared" si="3"/>
        <v>0</v>
      </c>
      <c r="Y58">
        <f>BAWANA!AW58+BAWANA!AX58</f>
        <v>26.57</v>
      </c>
      <c r="Z58">
        <f>BAWANA!BD58+BAWANA!BE58</f>
        <v>26.57</v>
      </c>
      <c r="AA58">
        <f>BAWANA!X58+BAWANA!Y58</f>
        <v>26.57</v>
      </c>
      <c r="AB58">
        <f>BAWANA!AE58+BAWANA!AF58</f>
        <v>26.57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216.86</v>
      </c>
      <c r="E59">
        <f>BAWANA!AM59</f>
        <v>0</v>
      </c>
      <c r="F59">
        <f t="shared" si="4"/>
        <v>256</v>
      </c>
      <c r="G59">
        <f t="shared" si="5"/>
        <v>216.86</v>
      </c>
      <c r="H59" s="154"/>
      <c r="I59">
        <f>BRPL_EOD!AK59+BRPL_EOD!AL59</f>
        <v>82.72</v>
      </c>
      <c r="J59">
        <f>BYPL_EOD!AK59+BYPL_EOD!AL59</f>
        <v>41.45</v>
      </c>
      <c r="K59">
        <f>MES_EOD!AK59+MES_EOD!AL59</f>
        <v>5.82</v>
      </c>
      <c r="L59">
        <f>NDMC_EOD!AK59+NDMC_EOD!AL59</f>
        <v>29.06</v>
      </c>
      <c r="M59">
        <f>TPDDL_EOD!AK59+TPDDL_EOD!AL59</f>
        <v>57.8</v>
      </c>
      <c r="N59">
        <f t="shared" si="0"/>
        <v>216.85000000000002</v>
      </c>
      <c r="O59" s="154">
        <f t="shared" si="1"/>
        <v>9.9999999999909051E-3</v>
      </c>
      <c r="P59">
        <v>82.723814618399814</v>
      </c>
      <c r="Q59">
        <v>41.451911459534244</v>
      </c>
      <c r="R59">
        <v>5.8202683882868342</v>
      </c>
      <c r="S59">
        <v>29.061340096841132</v>
      </c>
      <c r="T59">
        <v>57.802665436937971</v>
      </c>
      <c r="U59" s="156">
        <f t="shared" si="2"/>
        <v>216.86</v>
      </c>
      <c r="V59" s="154">
        <f t="shared" si="3"/>
        <v>0</v>
      </c>
      <c r="Y59">
        <f>BAWANA!AW59+BAWANA!AX59</f>
        <v>26.57</v>
      </c>
      <c r="Z59">
        <f>BAWANA!BD59+BAWANA!BE59</f>
        <v>26.57</v>
      </c>
      <c r="AA59">
        <f>BAWANA!X59+BAWANA!Y59</f>
        <v>26.57</v>
      </c>
      <c r="AB59">
        <f>BAWANA!AE59+BAWANA!AF59</f>
        <v>26.57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216.86</v>
      </c>
      <c r="E60">
        <f>BAWANA!AM60</f>
        <v>0</v>
      </c>
      <c r="F60">
        <f t="shared" si="4"/>
        <v>256</v>
      </c>
      <c r="G60">
        <f t="shared" si="5"/>
        <v>216.86</v>
      </c>
      <c r="H60" s="154"/>
      <c r="I60">
        <f>BRPL_EOD!AK60+BRPL_EOD!AL60</f>
        <v>82.72</v>
      </c>
      <c r="J60">
        <f>BYPL_EOD!AK60+BYPL_EOD!AL60</f>
        <v>41.45</v>
      </c>
      <c r="K60">
        <f>MES_EOD!AK60+MES_EOD!AL60</f>
        <v>5.82</v>
      </c>
      <c r="L60">
        <f>NDMC_EOD!AK60+NDMC_EOD!AL60</f>
        <v>29.06</v>
      </c>
      <c r="M60">
        <f>TPDDL_EOD!AK60+TPDDL_EOD!AL60</f>
        <v>57.8</v>
      </c>
      <c r="N60">
        <f t="shared" si="0"/>
        <v>216.85000000000002</v>
      </c>
      <c r="O60" s="154">
        <f t="shared" si="1"/>
        <v>9.9999999999909051E-3</v>
      </c>
      <c r="P60">
        <v>82.723814618399814</v>
      </c>
      <c r="Q60">
        <v>41.451911459534244</v>
      </c>
      <c r="R60">
        <v>5.8202683882868342</v>
      </c>
      <c r="S60">
        <v>29.061340096841132</v>
      </c>
      <c r="T60">
        <v>57.802665436937971</v>
      </c>
      <c r="U60" s="156">
        <f t="shared" si="2"/>
        <v>216.86</v>
      </c>
      <c r="V60" s="154">
        <f t="shared" si="3"/>
        <v>0</v>
      </c>
      <c r="Y60">
        <f>BAWANA!AW60+BAWANA!AX60</f>
        <v>26.57</v>
      </c>
      <c r="Z60">
        <f>BAWANA!BD60+BAWANA!BE60</f>
        <v>26.57</v>
      </c>
      <c r="AA60">
        <f>BAWANA!X60+BAWANA!Y60</f>
        <v>26.57</v>
      </c>
      <c r="AB60">
        <f>BAWANA!AE60+BAWANA!AF60</f>
        <v>26.57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216.86</v>
      </c>
      <c r="E61">
        <f>BAWANA!AM61</f>
        <v>0</v>
      </c>
      <c r="F61">
        <f t="shared" si="4"/>
        <v>256</v>
      </c>
      <c r="G61">
        <f t="shared" si="5"/>
        <v>216.86</v>
      </c>
      <c r="H61" s="154"/>
      <c r="I61">
        <f>BRPL_EOD!AK61+BRPL_EOD!AL61</f>
        <v>82.72</v>
      </c>
      <c r="J61">
        <f>BYPL_EOD!AK61+BYPL_EOD!AL61</f>
        <v>41.45</v>
      </c>
      <c r="K61">
        <f>MES_EOD!AK61+MES_EOD!AL61</f>
        <v>5.82</v>
      </c>
      <c r="L61">
        <f>NDMC_EOD!AK61+NDMC_EOD!AL61</f>
        <v>29.06</v>
      </c>
      <c r="M61">
        <f>TPDDL_EOD!AK61+TPDDL_EOD!AL61</f>
        <v>57.8</v>
      </c>
      <c r="N61">
        <f t="shared" si="0"/>
        <v>216.85000000000002</v>
      </c>
      <c r="O61" s="154">
        <f t="shared" si="1"/>
        <v>9.9999999999909051E-3</v>
      </c>
      <c r="P61">
        <v>82.723814618399814</v>
      </c>
      <c r="Q61">
        <v>41.451911459534244</v>
      </c>
      <c r="R61">
        <v>5.8202683882868342</v>
      </c>
      <c r="S61">
        <v>29.061340096841132</v>
      </c>
      <c r="T61">
        <v>57.802665436937971</v>
      </c>
      <c r="U61" s="156">
        <f t="shared" si="2"/>
        <v>216.86</v>
      </c>
      <c r="V61" s="154">
        <f t="shared" si="3"/>
        <v>0</v>
      </c>
      <c r="Y61">
        <f>BAWANA!AW61+BAWANA!AX61</f>
        <v>26.57</v>
      </c>
      <c r="Z61">
        <f>BAWANA!BD61+BAWANA!BE61</f>
        <v>26.57</v>
      </c>
      <c r="AA61">
        <f>BAWANA!X61+BAWANA!Y61</f>
        <v>26.57</v>
      </c>
      <c r="AB61">
        <f>BAWANA!AE61+BAWANA!AF61</f>
        <v>26.57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216.86</v>
      </c>
      <c r="E62">
        <f>BAWANA!AM62</f>
        <v>0</v>
      </c>
      <c r="F62">
        <f t="shared" si="4"/>
        <v>256</v>
      </c>
      <c r="G62">
        <f t="shared" si="5"/>
        <v>216.86</v>
      </c>
      <c r="H62" s="154"/>
      <c r="I62">
        <f>BRPL_EOD!AK62+BRPL_EOD!AL62</f>
        <v>82.72</v>
      </c>
      <c r="J62">
        <f>BYPL_EOD!AK62+BYPL_EOD!AL62</f>
        <v>41.45</v>
      </c>
      <c r="K62">
        <f>MES_EOD!AK62+MES_EOD!AL62</f>
        <v>5.82</v>
      </c>
      <c r="L62">
        <f>NDMC_EOD!AK62+NDMC_EOD!AL62</f>
        <v>29.06</v>
      </c>
      <c r="M62">
        <f>TPDDL_EOD!AK62+TPDDL_EOD!AL62</f>
        <v>57.8</v>
      </c>
      <c r="N62">
        <f t="shared" si="0"/>
        <v>216.85000000000002</v>
      </c>
      <c r="O62" s="154">
        <f t="shared" si="1"/>
        <v>9.9999999999909051E-3</v>
      </c>
      <c r="P62">
        <v>82.723814618399814</v>
      </c>
      <c r="Q62">
        <v>41.451911459534244</v>
      </c>
      <c r="R62">
        <v>5.8202683882868342</v>
      </c>
      <c r="S62">
        <v>29.061340096841132</v>
      </c>
      <c r="T62">
        <v>57.802665436937971</v>
      </c>
      <c r="U62" s="156">
        <f t="shared" si="2"/>
        <v>216.86</v>
      </c>
      <c r="V62" s="154">
        <f t="shared" si="3"/>
        <v>0</v>
      </c>
      <c r="Y62">
        <f>BAWANA!AW62+BAWANA!AX62</f>
        <v>26.57</v>
      </c>
      <c r="Z62">
        <f>BAWANA!BD62+BAWANA!BE62</f>
        <v>26.57</v>
      </c>
      <c r="AA62">
        <f>BAWANA!X62+BAWANA!Y62</f>
        <v>26.57</v>
      </c>
      <c r="AB62">
        <f>BAWANA!AE62+BAWANA!AF62</f>
        <v>26.57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216.86</v>
      </c>
      <c r="E63">
        <f>BAWANA!AM63</f>
        <v>0</v>
      </c>
      <c r="F63">
        <f t="shared" si="4"/>
        <v>256</v>
      </c>
      <c r="G63">
        <f t="shared" si="5"/>
        <v>216.86</v>
      </c>
      <c r="H63" s="154"/>
      <c r="I63">
        <f>BRPL_EOD!AK63+BRPL_EOD!AL63</f>
        <v>82.72</v>
      </c>
      <c r="J63">
        <f>BYPL_EOD!AK63+BYPL_EOD!AL63</f>
        <v>41.45</v>
      </c>
      <c r="K63">
        <f>MES_EOD!AK63+MES_EOD!AL63</f>
        <v>5.82</v>
      </c>
      <c r="L63">
        <f>NDMC_EOD!AK63+NDMC_EOD!AL63</f>
        <v>29.06</v>
      </c>
      <c r="M63">
        <f>TPDDL_EOD!AK63+TPDDL_EOD!AL63</f>
        <v>57.8</v>
      </c>
      <c r="N63">
        <f t="shared" si="0"/>
        <v>216.85000000000002</v>
      </c>
      <c r="O63" s="154">
        <f t="shared" si="1"/>
        <v>9.9999999999909051E-3</v>
      </c>
      <c r="P63">
        <v>82.723814618399814</v>
      </c>
      <c r="Q63">
        <v>41.451911459534244</v>
      </c>
      <c r="R63">
        <v>5.8202683882868342</v>
      </c>
      <c r="S63">
        <v>29.061340096841132</v>
      </c>
      <c r="T63">
        <v>57.802665436937971</v>
      </c>
      <c r="U63" s="156">
        <f t="shared" si="2"/>
        <v>216.86</v>
      </c>
      <c r="V63" s="154">
        <f t="shared" si="3"/>
        <v>0</v>
      </c>
      <c r="Y63">
        <f>BAWANA!AW63+BAWANA!AX63</f>
        <v>26.57</v>
      </c>
      <c r="Z63">
        <f>BAWANA!BD63+BAWANA!BE63</f>
        <v>26.57</v>
      </c>
      <c r="AA63">
        <f>BAWANA!X63+BAWANA!Y63</f>
        <v>26.57</v>
      </c>
      <c r="AB63">
        <f>BAWANA!AE63+BAWANA!AF63</f>
        <v>26.57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216.86</v>
      </c>
      <c r="E64">
        <f>BAWANA!AM64</f>
        <v>0</v>
      </c>
      <c r="F64">
        <f t="shared" si="4"/>
        <v>256</v>
      </c>
      <c r="G64">
        <f t="shared" si="5"/>
        <v>216.86</v>
      </c>
      <c r="H64" s="154"/>
      <c r="I64">
        <f>BRPL_EOD!AK64+BRPL_EOD!AL64</f>
        <v>82.72</v>
      </c>
      <c r="J64">
        <f>BYPL_EOD!AK64+BYPL_EOD!AL64</f>
        <v>41.45</v>
      </c>
      <c r="K64">
        <f>MES_EOD!AK64+MES_EOD!AL64</f>
        <v>5.82</v>
      </c>
      <c r="L64">
        <f>NDMC_EOD!AK64+NDMC_EOD!AL64</f>
        <v>29.06</v>
      </c>
      <c r="M64">
        <f>TPDDL_EOD!AK64+TPDDL_EOD!AL64</f>
        <v>57.8</v>
      </c>
      <c r="N64">
        <f t="shared" si="0"/>
        <v>216.85000000000002</v>
      </c>
      <c r="O64" s="154">
        <f t="shared" si="1"/>
        <v>9.9999999999909051E-3</v>
      </c>
      <c r="P64">
        <v>82.723814618399814</v>
      </c>
      <c r="Q64">
        <v>41.451911459534244</v>
      </c>
      <c r="R64">
        <v>5.8202683882868342</v>
      </c>
      <c r="S64">
        <v>29.061340096841132</v>
      </c>
      <c r="T64">
        <v>57.802665436937971</v>
      </c>
      <c r="U64" s="156">
        <f t="shared" si="2"/>
        <v>216.86</v>
      </c>
      <c r="V64" s="154">
        <f t="shared" si="3"/>
        <v>0</v>
      </c>
      <c r="Y64">
        <f>BAWANA!AW64+BAWANA!AX64</f>
        <v>26.57</v>
      </c>
      <c r="Z64">
        <f>BAWANA!BD64+BAWANA!BE64</f>
        <v>26.57</v>
      </c>
      <c r="AA64">
        <f>BAWANA!X64+BAWANA!Y64</f>
        <v>26.57</v>
      </c>
      <c r="AB64">
        <f>BAWANA!AE64+BAWANA!AF64</f>
        <v>26.57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216.86</v>
      </c>
      <c r="E65">
        <f>BAWANA!AM65</f>
        <v>0</v>
      </c>
      <c r="F65">
        <f t="shared" si="4"/>
        <v>256</v>
      </c>
      <c r="G65">
        <f t="shared" si="5"/>
        <v>216.86</v>
      </c>
      <c r="H65" s="154"/>
      <c r="I65">
        <f>BRPL_EOD!AK65+BRPL_EOD!AL65</f>
        <v>82.72</v>
      </c>
      <c r="J65">
        <f>BYPL_EOD!AK65+BYPL_EOD!AL65</f>
        <v>41.45</v>
      </c>
      <c r="K65">
        <f>MES_EOD!AK65+MES_EOD!AL65</f>
        <v>5.82</v>
      </c>
      <c r="L65">
        <f>NDMC_EOD!AK65+NDMC_EOD!AL65</f>
        <v>29.06</v>
      </c>
      <c r="M65">
        <f>TPDDL_EOD!AK65+TPDDL_EOD!AL65</f>
        <v>57.8</v>
      </c>
      <c r="N65">
        <f t="shared" si="0"/>
        <v>216.85000000000002</v>
      </c>
      <c r="O65" s="154">
        <f t="shared" si="1"/>
        <v>9.9999999999909051E-3</v>
      </c>
      <c r="P65">
        <v>82.723814618399814</v>
      </c>
      <c r="Q65">
        <v>41.451911459534244</v>
      </c>
      <c r="R65">
        <v>5.8202683882868342</v>
      </c>
      <c r="S65">
        <v>29.061340096841132</v>
      </c>
      <c r="T65">
        <v>57.802665436937971</v>
      </c>
      <c r="U65" s="156">
        <f t="shared" si="2"/>
        <v>216.86</v>
      </c>
      <c r="V65" s="154">
        <f t="shared" si="3"/>
        <v>0</v>
      </c>
      <c r="Y65">
        <f>BAWANA!AW65+BAWANA!AX65</f>
        <v>26.57</v>
      </c>
      <c r="Z65">
        <f>BAWANA!BD65+BAWANA!BE65</f>
        <v>26.57</v>
      </c>
      <c r="AA65">
        <f>BAWANA!X65+BAWANA!Y65</f>
        <v>26.57</v>
      </c>
      <c r="AB65">
        <f>BAWANA!AE65+BAWANA!AF65</f>
        <v>26.57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216.86</v>
      </c>
      <c r="E66">
        <f>BAWANA!AM66</f>
        <v>0</v>
      </c>
      <c r="F66">
        <f t="shared" si="4"/>
        <v>256</v>
      </c>
      <c r="G66">
        <f t="shared" si="5"/>
        <v>216.86</v>
      </c>
      <c r="H66" s="154"/>
      <c r="I66">
        <f>BRPL_EOD!AK66+BRPL_EOD!AL66</f>
        <v>82.72</v>
      </c>
      <c r="J66">
        <f>BYPL_EOD!AK66+BYPL_EOD!AL66</f>
        <v>41.45</v>
      </c>
      <c r="K66">
        <f>MES_EOD!AK66+MES_EOD!AL66</f>
        <v>5.82</v>
      </c>
      <c r="L66">
        <f>NDMC_EOD!AK66+NDMC_EOD!AL66</f>
        <v>29.06</v>
      </c>
      <c r="M66">
        <f>TPDDL_EOD!AK66+TPDDL_EOD!AL66</f>
        <v>57.8</v>
      </c>
      <c r="N66">
        <f t="shared" si="0"/>
        <v>216.85000000000002</v>
      </c>
      <c r="O66" s="154">
        <f t="shared" si="1"/>
        <v>9.9999999999909051E-3</v>
      </c>
      <c r="P66">
        <v>82.723814618399814</v>
      </c>
      <c r="Q66">
        <v>41.451911459534244</v>
      </c>
      <c r="R66">
        <v>5.8202683882868342</v>
      </c>
      <c r="S66">
        <v>29.061340096841132</v>
      </c>
      <c r="T66">
        <v>57.802665436937971</v>
      </c>
      <c r="U66" s="156">
        <f t="shared" si="2"/>
        <v>216.86</v>
      </c>
      <c r="V66" s="154">
        <f t="shared" si="3"/>
        <v>0</v>
      </c>
      <c r="Y66">
        <f>BAWANA!AW66+BAWANA!AX66</f>
        <v>26.57</v>
      </c>
      <c r="Z66">
        <f>BAWANA!BD66+BAWANA!BE66</f>
        <v>26.57</v>
      </c>
      <c r="AA66">
        <f>BAWANA!X66+BAWANA!Y66</f>
        <v>26.57</v>
      </c>
      <c r="AB66">
        <f>BAWANA!AE66+BAWANA!AF66</f>
        <v>26.57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216.86</v>
      </c>
      <c r="E67">
        <f>BAWANA!AM67</f>
        <v>0</v>
      </c>
      <c r="F67">
        <f t="shared" si="4"/>
        <v>256</v>
      </c>
      <c r="G67">
        <f t="shared" si="5"/>
        <v>216.86</v>
      </c>
      <c r="H67" s="154"/>
      <c r="I67">
        <f>BRPL_EOD!AK67+BRPL_EOD!AL67</f>
        <v>82.72</v>
      </c>
      <c r="J67">
        <f>BYPL_EOD!AK67+BYPL_EOD!AL67</f>
        <v>41.45</v>
      </c>
      <c r="K67">
        <f>MES_EOD!AK67+MES_EOD!AL67</f>
        <v>5.82</v>
      </c>
      <c r="L67">
        <f>NDMC_EOD!AK67+NDMC_EOD!AL67</f>
        <v>29.06</v>
      </c>
      <c r="M67">
        <f>TPDDL_EOD!AK67+TPDDL_EOD!AL67</f>
        <v>57.8</v>
      </c>
      <c r="N67">
        <f t="shared" ref="N67:N98" si="7">SUM(I67:M67)</f>
        <v>216.85000000000002</v>
      </c>
      <c r="O67" s="154">
        <f t="shared" ref="O67:O98" si="8">G67-N67</f>
        <v>9.9999999999909051E-3</v>
      </c>
      <c r="P67">
        <v>82.723814618399814</v>
      </c>
      <c r="Q67">
        <v>41.451911459534244</v>
      </c>
      <c r="R67">
        <v>5.8202683882868342</v>
      </c>
      <c r="S67">
        <v>29.061340096841132</v>
      </c>
      <c r="T67">
        <v>57.802665436937971</v>
      </c>
      <c r="U67" s="156">
        <f t="shared" ref="U67:U98" si="9">SUM(P67:T67)</f>
        <v>216.86</v>
      </c>
      <c r="V67" s="154">
        <f t="shared" ref="V67:V99" si="10">G67-U67</f>
        <v>0</v>
      </c>
      <c r="Y67">
        <f>BAWANA!AW67+BAWANA!AX67</f>
        <v>26.57</v>
      </c>
      <c r="Z67">
        <f>BAWANA!BD67+BAWANA!BE67</f>
        <v>26.57</v>
      </c>
      <c r="AA67">
        <f>BAWANA!X67+BAWANA!Y67</f>
        <v>26.57</v>
      </c>
      <c r="AB67">
        <f>BAWANA!AE67+BAWANA!AF67</f>
        <v>26.57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216.86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216.86</v>
      </c>
      <c r="H68" s="154"/>
      <c r="I68">
        <f>BRPL_EOD!AK68+BRPL_EOD!AL68</f>
        <v>82.72</v>
      </c>
      <c r="J68">
        <f>BYPL_EOD!AK68+BYPL_EOD!AL68</f>
        <v>41.45</v>
      </c>
      <c r="K68">
        <f>MES_EOD!AK68+MES_EOD!AL68</f>
        <v>5.82</v>
      </c>
      <c r="L68">
        <f>NDMC_EOD!AK68+NDMC_EOD!AL68</f>
        <v>29.06</v>
      </c>
      <c r="M68">
        <f>TPDDL_EOD!AK68+TPDDL_EOD!AL68</f>
        <v>57.8</v>
      </c>
      <c r="N68">
        <f t="shared" si="7"/>
        <v>216.85000000000002</v>
      </c>
      <c r="O68" s="154">
        <f t="shared" si="8"/>
        <v>9.9999999999909051E-3</v>
      </c>
      <c r="P68">
        <v>82.723814618399814</v>
      </c>
      <c r="Q68">
        <v>41.451911459534244</v>
      </c>
      <c r="R68">
        <v>5.8202683882868342</v>
      </c>
      <c r="S68">
        <v>29.061340096841132</v>
      </c>
      <c r="T68">
        <v>57.802665436937971</v>
      </c>
      <c r="U68" s="156">
        <f t="shared" si="9"/>
        <v>216.86</v>
      </c>
      <c r="V68" s="154">
        <f t="shared" si="10"/>
        <v>0</v>
      </c>
      <c r="Y68">
        <f>BAWANA!AW68+BAWANA!AX68</f>
        <v>26.57</v>
      </c>
      <c r="Z68">
        <f>BAWANA!BD68+BAWANA!BE68</f>
        <v>26.57</v>
      </c>
      <c r="AA68">
        <f>BAWANA!X68+BAWANA!Y68</f>
        <v>26.57</v>
      </c>
      <c r="AB68">
        <f>BAWANA!AE68+BAWANA!AF68</f>
        <v>26.57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219.18</v>
      </c>
      <c r="E69">
        <f>BAWANA!AM69</f>
        <v>0</v>
      </c>
      <c r="F69">
        <f t="shared" si="11"/>
        <v>256</v>
      </c>
      <c r="G69">
        <f t="shared" si="12"/>
        <v>219.18</v>
      </c>
      <c r="H69" s="154"/>
      <c r="I69">
        <f>BRPL_EOD!AK69+BRPL_EOD!AL69</f>
        <v>79.099999999999994</v>
      </c>
      <c r="J69">
        <f>BYPL_EOD!AK69+BYPL_EOD!AL69</f>
        <v>49.92</v>
      </c>
      <c r="K69">
        <f>MES_EOD!AK69+MES_EOD!AL69</f>
        <v>5.82</v>
      </c>
      <c r="L69">
        <f>NDMC_EOD!AK69+NDMC_EOD!AL69</f>
        <v>29.06</v>
      </c>
      <c r="M69">
        <f>TPDDL_EOD!AK69+TPDDL_EOD!AL69</f>
        <v>55.27</v>
      </c>
      <c r="N69">
        <f t="shared" si="7"/>
        <v>219.17</v>
      </c>
      <c r="O69" s="154">
        <f t="shared" si="8"/>
        <v>1.0000000000019327E-2</v>
      </c>
      <c r="P69">
        <v>79.104878329138202</v>
      </c>
      <c r="Q69">
        <v>49.92</v>
      </c>
      <c r="R69">
        <v>5.8202657783712155</v>
      </c>
      <c r="S69">
        <v>29.061447555062465</v>
      </c>
      <c r="T69">
        <v>55.273408337428137</v>
      </c>
      <c r="U69" s="156">
        <f t="shared" si="9"/>
        <v>219.18</v>
      </c>
      <c r="V69" s="154">
        <f t="shared" si="10"/>
        <v>0</v>
      </c>
      <c r="Y69">
        <f>BAWANA!AW69+BAWANA!AX69</f>
        <v>25.41</v>
      </c>
      <c r="Z69">
        <f>BAWANA!BD69+BAWANA!BE69</f>
        <v>25.41</v>
      </c>
      <c r="AA69">
        <f>BAWANA!X69+BAWANA!Y69</f>
        <v>25.41</v>
      </c>
      <c r="AB69">
        <f>BAWANA!AE69+BAWANA!AF69</f>
        <v>25.41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219.18</v>
      </c>
      <c r="E70">
        <f>BAWANA!AM70</f>
        <v>0</v>
      </c>
      <c r="F70">
        <f t="shared" si="11"/>
        <v>256</v>
      </c>
      <c r="G70">
        <f t="shared" si="12"/>
        <v>219.18</v>
      </c>
      <c r="H70" s="154"/>
      <c r="I70">
        <f>BRPL_EOD!AK70+BRPL_EOD!AL70</f>
        <v>79.099999999999994</v>
      </c>
      <c r="J70">
        <f>BYPL_EOD!AK70+BYPL_EOD!AL70</f>
        <v>49.92</v>
      </c>
      <c r="K70">
        <f>MES_EOD!AK70+MES_EOD!AL70</f>
        <v>5.82</v>
      </c>
      <c r="L70">
        <f>NDMC_EOD!AK70+NDMC_EOD!AL70</f>
        <v>29.06</v>
      </c>
      <c r="M70">
        <f>TPDDL_EOD!AK70+TPDDL_EOD!AL70</f>
        <v>55.27</v>
      </c>
      <c r="N70">
        <f t="shared" si="7"/>
        <v>219.17</v>
      </c>
      <c r="O70" s="154">
        <f t="shared" si="8"/>
        <v>1.0000000000019327E-2</v>
      </c>
      <c r="P70">
        <v>79.104878329138202</v>
      </c>
      <c r="Q70">
        <v>49.92</v>
      </c>
      <c r="R70">
        <v>5.8202657783712155</v>
      </c>
      <c r="S70">
        <v>29.061447555062465</v>
      </c>
      <c r="T70">
        <v>55.273408337428137</v>
      </c>
      <c r="U70" s="156">
        <f t="shared" si="9"/>
        <v>219.18</v>
      </c>
      <c r="V70" s="154">
        <f t="shared" si="10"/>
        <v>0</v>
      </c>
      <c r="Y70">
        <f>BAWANA!AW70+BAWANA!AX70</f>
        <v>25.41</v>
      </c>
      <c r="Z70">
        <f>BAWANA!BD70+BAWANA!BE70</f>
        <v>25.41</v>
      </c>
      <c r="AA70">
        <f>BAWANA!X70+BAWANA!Y70</f>
        <v>25.41</v>
      </c>
      <c r="AB70">
        <f>BAWANA!AE70+BAWANA!AF70</f>
        <v>25.41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219.18</v>
      </c>
      <c r="E71">
        <f>BAWANA!AM71</f>
        <v>0</v>
      </c>
      <c r="F71">
        <f t="shared" si="11"/>
        <v>256</v>
      </c>
      <c r="G71">
        <f t="shared" si="12"/>
        <v>219.18</v>
      </c>
      <c r="H71" s="154"/>
      <c r="I71">
        <f>BRPL_EOD!AK71+BRPL_EOD!AL71</f>
        <v>79.099999999999994</v>
      </c>
      <c r="J71">
        <f>BYPL_EOD!AK71+BYPL_EOD!AL71</f>
        <v>49.92</v>
      </c>
      <c r="K71">
        <f>MES_EOD!AK71+MES_EOD!AL71</f>
        <v>5.82</v>
      </c>
      <c r="L71">
        <f>NDMC_EOD!AK71+NDMC_EOD!AL71</f>
        <v>29.06</v>
      </c>
      <c r="M71">
        <f>TPDDL_EOD!AK71+TPDDL_EOD!AL71</f>
        <v>55.27</v>
      </c>
      <c r="N71">
        <f t="shared" si="7"/>
        <v>219.17</v>
      </c>
      <c r="O71" s="154">
        <f t="shared" si="8"/>
        <v>1.0000000000019327E-2</v>
      </c>
      <c r="P71">
        <v>79.104878329138202</v>
      </c>
      <c r="Q71">
        <v>49.92</v>
      </c>
      <c r="R71">
        <v>5.8202657783712155</v>
      </c>
      <c r="S71">
        <v>29.061447555062465</v>
      </c>
      <c r="T71">
        <v>55.273408337428137</v>
      </c>
      <c r="U71" s="156">
        <f t="shared" si="9"/>
        <v>219.18</v>
      </c>
      <c r="V71" s="154">
        <f t="shared" si="10"/>
        <v>0</v>
      </c>
      <c r="Y71">
        <f>BAWANA!AW71+BAWANA!AX71</f>
        <v>25.41</v>
      </c>
      <c r="Z71">
        <f>BAWANA!BD71+BAWANA!BE71</f>
        <v>25.41</v>
      </c>
      <c r="AA71">
        <f>BAWANA!X71+BAWANA!Y71</f>
        <v>25.41</v>
      </c>
      <c r="AB71">
        <f>BAWANA!AE71+BAWANA!AF71</f>
        <v>25.41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219.18</v>
      </c>
      <c r="E72">
        <f>BAWANA!AM72</f>
        <v>0</v>
      </c>
      <c r="F72">
        <f t="shared" si="11"/>
        <v>256</v>
      </c>
      <c r="G72">
        <f t="shared" si="12"/>
        <v>219.18</v>
      </c>
      <c r="H72" s="154"/>
      <c r="I72">
        <f>BRPL_EOD!AK72+BRPL_EOD!AL72</f>
        <v>79.099999999999994</v>
      </c>
      <c r="J72">
        <f>BYPL_EOD!AK72+BYPL_EOD!AL72</f>
        <v>49.92</v>
      </c>
      <c r="K72">
        <f>MES_EOD!AK72+MES_EOD!AL72</f>
        <v>5.82</v>
      </c>
      <c r="L72">
        <f>NDMC_EOD!AK72+NDMC_EOD!AL72</f>
        <v>29.06</v>
      </c>
      <c r="M72">
        <f>TPDDL_EOD!AK72+TPDDL_EOD!AL72</f>
        <v>55.27</v>
      </c>
      <c r="N72">
        <f t="shared" si="7"/>
        <v>219.17</v>
      </c>
      <c r="O72" s="154">
        <f t="shared" si="8"/>
        <v>1.0000000000019327E-2</v>
      </c>
      <c r="P72">
        <v>79.104878329138202</v>
      </c>
      <c r="Q72">
        <v>49.92</v>
      </c>
      <c r="R72">
        <v>5.8202657783712155</v>
      </c>
      <c r="S72">
        <v>29.061447555062465</v>
      </c>
      <c r="T72">
        <v>55.273408337428137</v>
      </c>
      <c r="U72" s="156">
        <f t="shared" si="9"/>
        <v>219.18</v>
      </c>
      <c r="V72" s="154">
        <f t="shared" si="10"/>
        <v>0</v>
      </c>
      <c r="Y72">
        <f>BAWANA!AW72+BAWANA!AX72</f>
        <v>25.41</v>
      </c>
      <c r="Z72">
        <f>BAWANA!BD72+BAWANA!BE72</f>
        <v>25.41</v>
      </c>
      <c r="AA72">
        <f>BAWANA!X72+BAWANA!Y72</f>
        <v>25.41</v>
      </c>
      <c r="AB72">
        <f>BAWANA!AE72+BAWANA!AF72</f>
        <v>25.41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219.18</v>
      </c>
      <c r="E73">
        <f>BAWANA!AM73</f>
        <v>0</v>
      </c>
      <c r="F73">
        <f t="shared" si="11"/>
        <v>256</v>
      </c>
      <c r="G73">
        <f t="shared" si="12"/>
        <v>219.18</v>
      </c>
      <c r="H73" s="154"/>
      <c r="I73">
        <f>BRPL_EOD!AK73+BRPL_EOD!AL73</f>
        <v>79.099999999999994</v>
      </c>
      <c r="J73">
        <f>BYPL_EOD!AK73+BYPL_EOD!AL73</f>
        <v>49.92</v>
      </c>
      <c r="K73">
        <f>MES_EOD!AK73+MES_EOD!AL73</f>
        <v>5.82</v>
      </c>
      <c r="L73">
        <f>NDMC_EOD!AK73+NDMC_EOD!AL73</f>
        <v>29.06</v>
      </c>
      <c r="M73">
        <f>TPDDL_EOD!AK73+TPDDL_EOD!AL73</f>
        <v>55.27</v>
      </c>
      <c r="N73">
        <f t="shared" si="7"/>
        <v>219.17</v>
      </c>
      <c r="O73" s="154">
        <f t="shared" si="8"/>
        <v>1.0000000000019327E-2</v>
      </c>
      <c r="P73">
        <v>79.104878329138202</v>
      </c>
      <c r="Q73">
        <v>49.92</v>
      </c>
      <c r="R73">
        <v>5.8202657783712155</v>
      </c>
      <c r="S73">
        <v>29.061447555062465</v>
      </c>
      <c r="T73">
        <v>55.273408337428137</v>
      </c>
      <c r="U73" s="156">
        <f t="shared" si="9"/>
        <v>219.18</v>
      </c>
      <c r="V73" s="154">
        <f t="shared" si="10"/>
        <v>0</v>
      </c>
      <c r="Y73">
        <f>BAWANA!AW73+BAWANA!AX73</f>
        <v>25.41</v>
      </c>
      <c r="Z73">
        <f>BAWANA!BD73+BAWANA!BE73</f>
        <v>25.41</v>
      </c>
      <c r="AA73">
        <f>BAWANA!X73+BAWANA!Y73</f>
        <v>25.41</v>
      </c>
      <c r="AB73">
        <f>BAWANA!AE73+BAWANA!AF73</f>
        <v>25.41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216.86</v>
      </c>
      <c r="E74">
        <f>BAWANA!AM74</f>
        <v>0</v>
      </c>
      <c r="F74">
        <f t="shared" si="11"/>
        <v>256</v>
      </c>
      <c r="G74">
        <f t="shared" si="12"/>
        <v>216.86</v>
      </c>
      <c r="H74" s="154"/>
      <c r="I74">
        <f>BRPL_EOD!AK74+BRPL_EOD!AL74</f>
        <v>82.72</v>
      </c>
      <c r="J74">
        <f>BYPL_EOD!AK74+BYPL_EOD!AL74</f>
        <v>41.45</v>
      </c>
      <c r="K74">
        <f>MES_EOD!AK74+MES_EOD!AL74</f>
        <v>5.82</v>
      </c>
      <c r="L74">
        <f>NDMC_EOD!AK74+NDMC_EOD!AL74</f>
        <v>29.06</v>
      </c>
      <c r="M74">
        <f>TPDDL_EOD!AK74+TPDDL_EOD!AL74</f>
        <v>57.8</v>
      </c>
      <c r="N74">
        <f t="shared" si="7"/>
        <v>216.85000000000002</v>
      </c>
      <c r="O74" s="154">
        <f t="shared" si="8"/>
        <v>9.9999999999909051E-3</v>
      </c>
      <c r="P74">
        <v>82.723814618399814</v>
      </c>
      <c r="Q74">
        <v>41.451911459534244</v>
      </c>
      <c r="R74">
        <v>5.8202683882868342</v>
      </c>
      <c r="S74">
        <v>29.061340096841132</v>
      </c>
      <c r="T74">
        <v>57.802665436937971</v>
      </c>
      <c r="U74" s="156">
        <f t="shared" si="9"/>
        <v>216.86</v>
      </c>
      <c r="V74" s="154">
        <f t="shared" si="10"/>
        <v>0</v>
      </c>
      <c r="Y74">
        <f>BAWANA!AW74+BAWANA!AX74</f>
        <v>26.57</v>
      </c>
      <c r="Z74">
        <f>BAWANA!BD74+BAWANA!BE74</f>
        <v>26.57</v>
      </c>
      <c r="AA74">
        <f>BAWANA!X74+BAWANA!Y74</f>
        <v>26.57</v>
      </c>
      <c r="AB74">
        <f>BAWANA!AE74+BAWANA!AF74</f>
        <v>26.57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216.86</v>
      </c>
      <c r="E75">
        <f>BAWANA!AM75</f>
        <v>0</v>
      </c>
      <c r="F75">
        <f t="shared" si="11"/>
        <v>256</v>
      </c>
      <c r="G75">
        <f t="shared" si="12"/>
        <v>216.86</v>
      </c>
      <c r="H75" s="154"/>
      <c r="I75">
        <f>BRPL_EOD!AK75+BRPL_EOD!AL75</f>
        <v>82.72</v>
      </c>
      <c r="J75">
        <f>BYPL_EOD!AK75+BYPL_EOD!AL75</f>
        <v>41.45</v>
      </c>
      <c r="K75">
        <f>MES_EOD!AK75+MES_EOD!AL75</f>
        <v>5.82</v>
      </c>
      <c r="L75">
        <f>NDMC_EOD!AK75+NDMC_EOD!AL75</f>
        <v>29.06</v>
      </c>
      <c r="M75">
        <f>TPDDL_EOD!AK75+TPDDL_EOD!AL75</f>
        <v>57.8</v>
      </c>
      <c r="N75">
        <f t="shared" si="7"/>
        <v>216.85000000000002</v>
      </c>
      <c r="O75" s="154">
        <f t="shared" si="8"/>
        <v>9.9999999999909051E-3</v>
      </c>
      <c r="P75">
        <v>82.723814618399814</v>
      </c>
      <c r="Q75">
        <v>41.451911459534244</v>
      </c>
      <c r="R75">
        <v>5.8202683882868342</v>
      </c>
      <c r="S75">
        <v>29.061340096841132</v>
      </c>
      <c r="T75">
        <v>57.802665436937971</v>
      </c>
      <c r="U75" s="156">
        <f t="shared" si="9"/>
        <v>216.86</v>
      </c>
      <c r="V75" s="154">
        <f t="shared" si="10"/>
        <v>0</v>
      </c>
      <c r="Y75">
        <f>BAWANA!AW75+BAWANA!AX75</f>
        <v>26.57</v>
      </c>
      <c r="Z75">
        <f>BAWANA!BD75+BAWANA!BE75</f>
        <v>26.57</v>
      </c>
      <c r="AA75">
        <f>BAWANA!X75+BAWANA!Y75</f>
        <v>26.57</v>
      </c>
      <c r="AB75">
        <f>BAWANA!AE75+BAWANA!AF75</f>
        <v>26.57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216.86</v>
      </c>
      <c r="E76">
        <f>BAWANA!AM76</f>
        <v>0</v>
      </c>
      <c r="F76">
        <f t="shared" si="11"/>
        <v>256</v>
      </c>
      <c r="G76">
        <f t="shared" si="12"/>
        <v>216.86</v>
      </c>
      <c r="H76" s="154"/>
      <c r="I76">
        <f>BRPL_EOD!AK76+BRPL_EOD!AL76</f>
        <v>82.72</v>
      </c>
      <c r="J76">
        <f>BYPL_EOD!AK76+BYPL_EOD!AL76</f>
        <v>41.45</v>
      </c>
      <c r="K76">
        <f>MES_EOD!AK76+MES_EOD!AL76</f>
        <v>5.82</v>
      </c>
      <c r="L76">
        <f>NDMC_EOD!AK76+NDMC_EOD!AL76</f>
        <v>29.06</v>
      </c>
      <c r="M76">
        <f>TPDDL_EOD!AK76+TPDDL_EOD!AL76</f>
        <v>57.8</v>
      </c>
      <c r="N76">
        <f t="shared" si="7"/>
        <v>216.85000000000002</v>
      </c>
      <c r="O76" s="154">
        <f t="shared" si="8"/>
        <v>9.9999999999909051E-3</v>
      </c>
      <c r="P76">
        <v>82.723814618399814</v>
      </c>
      <c r="Q76">
        <v>41.451911459534244</v>
      </c>
      <c r="R76">
        <v>5.8202683882868342</v>
      </c>
      <c r="S76">
        <v>29.061340096841132</v>
      </c>
      <c r="T76">
        <v>57.802665436937971</v>
      </c>
      <c r="U76" s="156">
        <f t="shared" si="9"/>
        <v>216.86</v>
      </c>
      <c r="V76" s="154">
        <f t="shared" si="10"/>
        <v>0</v>
      </c>
      <c r="Y76">
        <f>BAWANA!AW76+BAWANA!AX76</f>
        <v>26.57</v>
      </c>
      <c r="Z76">
        <f>BAWANA!BD76+BAWANA!BE76</f>
        <v>26.57</v>
      </c>
      <c r="AA76">
        <f>BAWANA!X76+BAWANA!Y76</f>
        <v>26.57</v>
      </c>
      <c r="AB76">
        <f>BAWANA!AE76+BAWANA!AF76</f>
        <v>26.57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216.86</v>
      </c>
      <c r="E77">
        <f>BAWANA!AM77</f>
        <v>0</v>
      </c>
      <c r="F77">
        <f t="shared" si="11"/>
        <v>256</v>
      </c>
      <c r="G77">
        <f t="shared" si="12"/>
        <v>216.86</v>
      </c>
      <c r="H77" s="154"/>
      <c r="I77">
        <f>BRPL_EOD!AK77+BRPL_EOD!AL77</f>
        <v>82.72</v>
      </c>
      <c r="J77">
        <f>BYPL_EOD!AK77+BYPL_EOD!AL77</f>
        <v>41.45</v>
      </c>
      <c r="K77">
        <f>MES_EOD!AK77+MES_EOD!AL77</f>
        <v>5.82</v>
      </c>
      <c r="L77">
        <f>NDMC_EOD!AK77+NDMC_EOD!AL77</f>
        <v>29.06</v>
      </c>
      <c r="M77">
        <f>TPDDL_EOD!AK77+TPDDL_EOD!AL77</f>
        <v>57.8</v>
      </c>
      <c r="N77">
        <f t="shared" si="7"/>
        <v>216.85000000000002</v>
      </c>
      <c r="O77" s="154">
        <f t="shared" si="8"/>
        <v>9.9999999999909051E-3</v>
      </c>
      <c r="P77">
        <v>82.723814618399814</v>
      </c>
      <c r="Q77">
        <v>41.451911459534244</v>
      </c>
      <c r="R77">
        <v>5.8202683882868342</v>
      </c>
      <c r="S77">
        <v>29.061340096841132</v>
      </c>
      <c r="T77">
        <v>57.802665436937971</v>
      </c>
      <c r="U77" s="156">
        <f t="shared" si="9"/>
        <v>216.86</v>
      </c>
      <c r="V77" s="154">
        <f t="shared" si="10"/>
        <v>0</v>
      </c>
      <c r="Y77">
        <f>BAWANA!AW77+BAWANA!AX77</f>
        <v>26.57</v>
      </c>
      <c r="Z77">
        <f>BAWANA!BD77+BAWANA!BE77</f>
        <v>26.57</v>
      </c>
      <c r="AA77">
        <f>BAWANA!X77+BAWANA!Y77</f>
        <v>26.57</v>
      </c>
      <c r="AB77">
        <f>BAWANA!AE77+BAWANA!AF77</f>
        <v>26.57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216.86</v>
      </c>
      <c r="E78">
        <f>BAWANA!AM78</f>
        <v>0</v>
      </c>
      <c r="F78">
        <f t="shared" si="11"/>
        <v>256</v>
      </c>
      <c r="G78">
        <f t="shared" si="12"/>
        <v>216.86</v>
      </c>
      <c r="H78" s="154"/>
      <c r="I78">
        <f>BRPL_EOD!AK78+BRPL_EOD!AL78</f>
        <v>82.72</v>
      </c>
      <c r="J78">
        <f>BYPL_EOD!AK78+BYPL_EOD!AL78</f>
        <v>41.45</v>
      </c>
      <c r="K78">
        <f>MES_EOD!AK78+MES_EOD!AL78</f>
        <v>5.82</v>
      </c>
      <c r="L78">
        <f>NDMC_EOD!AK78+NDMC_EOD!AL78</f>
        <v>29.06</v>
      </c>
      <c r="M78">
        <f>TPDDL_EOD!AK78+TPDDL_EOD!AL78</f>
        <v>57.8</v>
      </c>
      <c r="N78">
        <f t="shared" si="7"/>
        <v>216.85000000000002</v>
      </c>
      <c r="O78" s="154">
        <f t="shared" si="8"/>
        <v>9.9999999999909051E-3</v>
      </c>
      <c r="P78">
        <v>82.723814618399814</v>
      </c>
      <c r="Q78">
        <v>41.451911459534244</v>
      </c>
      <c r="R78">
        <v>5.8202683882868342</v>
      </c>
      <c r="S78">
        <v>29.061340096841132</v>
      </c>
      <c r="T78">
        <v>57.802665436937971</v>
      </c>
      <c r="U78" s="156">
        <f t="shared" si="9"/>
        <v>216.86</v>
      </c>
      <c r="V78" s="154">
        <f t="shared" si="10"/>
        <v>0</v>
      </c>
      <c r="Y78">
        <f>BAWANA!AW78+BAWANA!AX78</f>
        <v>26.57</v>
      </c>
      <c r="Z78">
        <f>BAWANA!BD78+BAWANA!BE78</f>
        <v>26.57</v>
      </c>
      <c r="AA78">
        <f>BAWANA!X78+BAWANA!Y78</f>
        <v>26.57</v>
      </c>
      <c r="AB78">
        <f>BAWANA!AE78+BAWANA!AF78</f>
        <v>26.57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216.86</v>
      </c>
      <c r="E79">
        <f>BAWANA!AM79</f>
        <v>0</v>
      </c>
      <c r="F79">
        <f t="shared" si="11"/>
        <v>256</v>
      </c>
      <c r="G79">
        <f t="shared" si="12"/>
        <v>216.86</v>
      </c>
      <c r="H79" s="154"/>
      <c r="I79">
        <f>BRPL_EOD!AK79+BRPL_EOD!AL79</f>
        <v>82.72</v>
      </c>
      <c r="J79">
        <f>BYPL_EOD!AK79+BYPL_EOD!AL79</f>
        <v>41.45</v>
      </c>
      <c r="K79">
        <f>MES_EOD!AK79+MES_EOD!AL79</f>
        <v>5.82</v>
      </c>
      <c r="L79">
        <f>NDMC_EOD!AK79+NDMC_EOD!AL79</f>
        <v>29.06</v>
      </c>
      <c r="M79">
        <f>TPDDL_EOD!AK79+TPDDL_EOD!AL79</f>
        <v>57.8</v>
      </c>
      <c r="N79">
        <f t="shared" si="7"/>
        <v>216.85000000000002</v>
      </c>
      <c r="O79" s="154">
        <f t="shared" si="8"/>
        <v>9.9999999999909051E-3</v>
      </c>
      <c r="P79">
        <v>82.723814618399814</v>
      </c>
      <c r="Q79">
        <v>41.451911459534244</v>
      </c>
      <c r="R79">
        <v>5.8202683882868342</v>
      </c>
      <c r="S79">
        <v>29.061340096841132</v>
      </c>
      <c r="T79">
        <v>57.802665436937971</v>
      </c>
      <c r="U79" s="156">
        <f t="shared" si="9"/>
        <v>216.86</v>
      </c>
      <c r="V79" s="154">
        <f t="shared" si="10"/>
        <v>0</v>
      </c>
      <c r="Y79">
        <f>BAWANA!AW79+BAWANA!AX79</f>
        <v>26.57</v>
      </c>
      <c r="Z79">
        <f>BAWANA!BD79+BAWANA!BE79</f>
        <v>26.57</v>
      </c>
      <c r="AA79">
        <f>BAWANA!X79+BAWANA!Y79</f>
        <v>26.57</v>
      </c>
      <c r="AB79">
        <f>BAWANA!AE79+BAWANA!AF79</f>
        <v>26.57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216.86</v>
      </c>
      <c r="E80">
        <f>BAWANA!AM80</f>
        <v>0</v>
      </c>
      <c r="F80">
        <f t="shared" si="11"/>
        <v>256</v>
      </c>
      <c r="G80">
        <f t="shared" si="12"/>
        <v>216.86</v>
      </c>
      <c r="H80" s="154"/>
      <c r="I80">
        <f>BRPL_EOD!AK80+BRPL_EOD!AL80</f>
        <v>82.72</v>
      </c>
      <c r="J80">
        <f>BYPL_EOD!AK80+BYPL_EOD!AL80</f>
        <v>41.45</v>
      </c>
      <c r="K80">
        <f>MES_EOD!AK80+MES_EOD!AL80</f>
        <v>5.82</v>
      </c>
      <c r="L80">
        <f>NDMC_EOD!AK80+NDMC_EOD!AL80</f>
        <v>29.06</v>
      </c>
      <c r="M80">
        <f>TPDDL_EOD!AK80+TPDDL_EOD!AL80</f>
        <v>57.8</v>
      </c>
      <c r="N80">
        <f t="shared" si="7"/>
        <v>216.85000000000002</v>
      </c>
      <c r="O80" s="154">
        <f t="shared" si="8"/>
        <v>9.9999999999909051E-3</v>
      </c>
      <c r="P80">
        <v>82.723814618399814</v>
      </c>
      <c r="Q80">
        <v>41.451911459534244</v>
      </c>
      <c r="R80">
        <v>5.8202683882868342</v>
      </c>
      <c r="S80">
        <v>29.061340096841132</v>
      </c>
      <c r="T80">
        <v>57.802665436937971</v>
      </c>
      <c r="U80" s="156">
        <f t="shared" si="9"/>
        <v>216.86</v>
      </c>
      <c r="V80" s="154">
        <f t="shared" si="10"/>
        <v>0</v>
      </c>
      <c r="Y80">
        <f>BAWANA!AW80+BAWANA!AX80</f>
        <v>26.57</v>
      </c>
      <c r="Z80">
        <f>BAWANA!BD80+BAWANA!BE80</f>
        <v>26.57</v>
      </c>
      <c r="AA80">
        <f>BAWANA!X80+BAWANA!Y80</f>
        <v>26.57</v>
      </c>
      <c r="AB80">
        <f>BAWANA!AE80+BAWANA!AF80</f>
        <v>26.57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216.86</v>
      </c>
      <c r="E81">
        <f>BAWANA!AM81</f>
        <v>0</v>
      </c>
      <c r="F81">
        <f t="shared" si="11"/>
        <v>256</v>
      </c>
      <c r="G81">
        <f t="shared" si="12"/>
        <v>216.86</v>
      </c>
      <c r="H81" s="154"/>
      <c r="I81">
        <f>BRPL_EOD!AK81+BRPL_EOD!AL81</f>
        <v>82.72</v>
      </c>
      <c r="J81">
        <f>BYPL_EOD!AK81+BYPL_EOD!AL81</f>
        <v>41.45</v>
      </c>
      <c r="K81">
        <f>MES_EOD!AK81+MES_EOD!AL81</f>
        <v>5.82</v>
      </c>
      <c r="L81">
        <f>NDMC_EOD!AK81+NDMC_EOD!AL81</f>
        <v>29.06</v>
      </c>
      <c r="M81">
        <f>TPDDL_EOD!AK81+TPDDL_EOD!AL81</f>
        <v>57.8</v>
      </c>
      <c r="N81">
        <f t="shared" si="7"/>
        <v>216.85000000000002</v>
      </c>
      <c r="O81" s="154">
        <f t="shared" si="8"/>
        <v>9.9999999999909051E-3</v>
      </c>
      <c r="P81">
        <v>82.723814618399814</v>
      </c>
      <c r="Q81">
        <v>41.451911459534244</v>
      </c>
      <c r="R81">
        <v>5.8202683882868342</v>
      </c>
      <c r="S81">
        <v>29.061340096841132</v>
      </c>
      <c r="T81">
        <v>57.802665436937971</v>
      </c>
      <c r="U81" s="156">
        <f t="shared" si="9"/>
        <v>216.86</v>
      </c>
      <c r="V81" s="154">
        <f t="shared" si="10"/>
        <v>0</v>
      </c>
      <c r="Y81">
        <f>BAWANA!AW81+BAWANA!AX81</f>
        <v>26.57</v>
      </c>
      <c r="Z81">
        <f>BAWANA!BD81+BAWANA!BE81</f>
        <v>26.57</v>
      </c>
      <c r="AA81">
        <f>BAWANA!X81+BAWANA!Y81</f>
        <v>26.57</v>
      </c>
      <c r="AB81">
        <f>BAWANA!AE81+BAWANA!AF81</f>
        <v>26.57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216.86</v>
      </c>
      <c r="E82">
        <f>BAWANA!AM82</f>
        <v>0</v>
      </c>
      <c r="F82">
        <f t="shared" si="11"/>
        <v>256</v>
      </c>
      <c r="G82">
        <f t="shared" si="12"/>
        <v>216.86</v>
      </c>
      <c r="H82" s="154"/>
      <c r="I82">
        <f>BRPL_EOD!AK82+BRPL_EOD!AL82</f>
        <v>82.72</v>
      </c>
      <c r="J82">
        <f>BYPL_EOD!AK82+BYPL_EOD!AL82</f>
        <v>41.45</v>
      </c>
      <c r="K82">
        <f>MES_EOD!AK82+MES_EOD!AL82</f>
        <v>5.82</v>
      </c>
      <c r="L82">
        <f>NDMC_EOD!AK82+NDMC_EOD!AL82</f>
        <v>29.06</v>
      </c>
      <c r="M82">
        <f>TPDDL_EOD!AK82+TPDDL_EOD!AL82</f>
        <v>57.8</v>
      </c>
      <c r="N82">
        <f t="shared" si="7"/>
        <v>216.85000000000002</v>
      </c>
      <c r="O82" s="154">
        <f t="shared" si="8"/>
        <v>9.9999999999909051E-3</v>
      </c>
      <c r="P82">
        <v>82.723814618399814</v>
      </c>
      <c r="Q82">
        <v>41.451911459534244</v>
      </c>
      <c r="R82">
        <v>5.8202683882868342</v>
      </c>
      <c r="S82">
        <v>29.061340096841132</v>
      </c>
      <c r="T82">
        <v>57.802665436937971</v>
      </c>
      <c r="U82" s="156">
        <f t="shared" si="9"/>
        <v>216.86</v>
      </c>
      <c r="V82" s="154">
        <f t="shared" si="10"/>
        <v>0</v>
      </c>
      <c r="Y82">
        <f>BAWANA!AW82+BAWANA!AX82</f>
        <v>26.57</v>
      </c>
      <c r="Z82">
        <f>BAWANA!BD82+BAWANA!BE82</f>
        <v>26.57</v>
      </c>
      <c r="AA82">
        <f>BAWANA!X82+BAWANA!Y82</f>
        <v>26.57</v>
      </c>
      <c r="AB82">
        <f>BAWANA!AE82+BAWANA!AF82</f>
        <v>26.57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216.86</v>
      </c>
      <c r="E83">
        <f>BAWANA!AM83</f>
        <v>0</v>
      </c>
      <c r="F83">
        <f t="shared" si="11"/>
        <v>256</v>
      </c>
      <c r="G83">
        <f t="shared" si="12"/>
        <v>216.86</v>
      </c>
      <c r="H83" s="154"/>
      <c r="I83">
        <f>BRPL_EOD!AK83+BRPL_EOD!AL83</f>
        <v>82.72</v>
      </c>
      <c r="J83">
        <f>BYPL_EOD!AK83+BYPL_EOD!AL83</f>
        <v>41.45</v>
      </c>
      <c r="K83">
        <f>MES_EOD!AK83+MES_EOD!AL83</f>
        <v>5.82</v>
      </c>
      <c r="L83">
        <f>NDMC_EOD!AK83+NDMC_EOD!AL83</f>
        <v>29.06</v>
      </c>
      <c r="M83">
        <f>TPDDL_EOD!AK83+TPDDL_EOD!AL83</f>
        <v>57.8</v>
      </c>
      <c r="N83">
        <f t="shared" si="7"/>
        <v>216.85000000000002</v>
      </c>
      <c r="O83" s="154">
        <f t="shared" si="8"/>
        <v>9.9999999999909051E-3</v>
      </c>
      <c r="P83">
        <v>82.723814618399814</v>
      </c>
      <c r="Q83">
        <v>41.451911459534244</v>
      </c>
      <c r="R83">
        <v>5.8202683882868342</v>
      </c>
      <c r="S83">
        <v>29.061340096841132</v>
      </c>
      <c r="T83">
        <v>57.802665436937971</v>
      </c>
      <c r="U83" s="156">
        <f t="shared" si="9"/>
        <v>216.86</v>
      </c>
      <c r="V83" s="154">
        <f t="shared" si="10"/>
        <v>0</v>
      </c>
      <c r="Y83">
        <f>BAWANA!AW83+BAWANA!AX83</f>
        <v>26.57</v>
      </c>
      <c r="Z83">
        <f>BAWANA!BD83+BAWANA!BE83</f>
        <v>26.57</v>
      </c>
      <c r="AA83">
        <f>BAWANA!X83+BAWANA!Y83</f>
        <v>26.57</v>
      </c>
      <c r="AB83">
        <f>BAWANA!AE83+BAWANA!AF83</f>
        <v>26.57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216.86</v>
      </c>
      <c r="E84">
        <f>BAWANA!AM84</f>
        <v>0</v>
      </c>
      <c r="F84">
        <f t="shared" si="11"/>
        <v>256</v>
      </c>
      <c r="G84">
        <f t="shared" si="12"/>
        <v>216.86</v>
      </c>
      <c r="H84" s="154"/>
      <c r="I84">
        <f>BRPL_EOD!AK84+BRPL_EOD!AL84</f>
        <v>82.72</v>
      </c>
      <c r="J84">
        <f>BYPL_EOD!AK84+BYPL_EOD!AL84</f>
        <v>41.45</v>
      </c>
      <c r="K84">
        <f>MES_EOD!AK84+MES_EOD!AL84</f>
        <v>5.82</v>
      </c>
      <c r="L84">
        <f>NDMC_EOD!AK84+NDMC_EOD!AL84</f>
        <v>29.06</v>
      </c>
      <c r="M84">
        <f>TPDDL_EOD!AK84+TPDDL_EOD!AL84</f>
        <v>57.8</v>
      </c>
      <c r="N84">
        <f t="shared" si="7"/>
        <v>216.85000000000002</v>
      </c>
      <c r="O84" s="154">
        <f t="shared" si="8"/>
        <v>9.9999999999909051E-3</v>
      </c>
      <c r="P84">
        <v>82.723814618399814</v>
      </c>
      <c r="Q84">
        <v>41.451911459534244</v>
      </c>
      <c r="R84">
        <v>5.8202683882868342</v>
      </c>
      <c r="S84">
        <v>29.061340096841132</v>
      </c>
      <c r="T84">
        <v>57.802665436937971</v>
      </c>
      <c r="U84" s="156">
        <f t="shared" si="9"/>
        <v>216.86</v>
      </c>
      <c r="V84" s="154">
        <f t="shared" si="10"/>
        <v>0</v>
      </c>
      <c r="Y84">
        <f>BAWANA!AW84+BAWANA!AX84</f>
        <v>26.57</v>
      </c>
      <c r="Z84">
        <f>BAWANA!BD84+BAWANA!BE84</f>
        <v>26.57</v>
      </c>
      <c r="AA84">
        <f>BAWANA!X84+BAWANA!Y84</f>
        <v>26.57</v>
      </c>
      <c r="AB84">
        <f>BAWANA!AE84+BAWANA!AF84</f>
        <v>26.57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222.26</v>
      </c>
      <c r="E85">
        <f>BAWANA!AM85</f>
        <v>0</v>
      </c>
      <c r="F85">
        <f t="shared" si="11"/>
        <v>256</v>
      </c>
      <c r="G85">
        <f t="shared" si="12"/>
        <v>222.26</v>
      </c>
      <c r="H85" s="154"/>
      <c r="I85">
        <f>BRPL_EOD!AK85+BRPL_EOD!AL85</f>
        <v>79</v>
      </c>
      <c r="J85">
        <f>BYPL_EOD!AK85+BYPL_EOD!AL85</f>
        <v>41.45</v>
      </c>
      <c r="K85">
        <f>MES_EOD!AK85+MES_EOD!AL85</f>
        <v>20.82</v>
      </c>
      <c r="L85">
        <f>NDMC_EOD!AK85+NDMC_EOD!AL85</f>
        <v>29.06</v>
      </c>
      <c r="M85">
        <f>TPDDL_EOD!AK85+TPDDL_EOD!AL85</f>
        <v>51.92</v>
      </c>
      <c r="N85">
        <f t="shared" si="7"/>
        <v>222.25</v>
      </c>
      <c r="O85" s="154">
        <f t="shared" si="8"/>
        <v>9.9999999999909051E-3</v>
      </c>
      <c r="P85">
        <v>79.003950855907462</v>
      </c>
      <c r="Q85">
        <v>41.452027827434328</v>
      </c>
      <c r="R85">
        <v>20.82</v>
      </c>
      <c r="S85">
        <v>29.061345333316755</v>
      </c>
      <c r="T85">
        <v>51.922675983341456</v>
      </c>
      <c r="U85" s="156">
        <f t="shared" si="9"/>
        <v>222.26</v>
      </c>
      <c r="V85" s="154">
        <f t="shared" si="10"/>
        <v>0</v>
      </c>
      <c r="Y85">
        <f>BAWANA!AW85+BAWANA!AX85</f>
        <v>23.87</v>
      </c>
      <c r="Z85">
        <f>BAWANA!BD85+BAWANA!BE85</f>
        <v>23.87</v>
      </c>
      <c r="AA85">
        <f>BAWANA!X85+BAWANA!Y85</f>
        <v>23.87</v>
      </c>
      <c r="AB85">
        <f>BAWANA!AE85+BAWANA!AF85</f>
        <v>23.87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225.94</v>
      </c>
      <c r="E86">
        <f>BAWANA!AM86</f>
        <v>0</v>
      </c>
      <c r="F86">
        <f t="shared" si="11"/>
        <v>256</v>
      </c>
      <c r="G86">
        <f t="shared" si="12"/>
        <v>225.94</v>
      </c>
      <c r="H86" s="154"/>
      <c r="I86">
        <f>BRPL_EOD!AK86+BRPL_EOD!AL86</f>
        <v>99.62</v>
      </c>
      <c r="J86">
        <f>BYPL_EOD!AK86+BYPL_EOD!AL86</f>
        <v>41.45</v>
      </c>
      <c r="K86">
        <f>MES_EOD!AK86+MES_EOD!AL86</f>
        <v>5.82</v>
      </c>
      <c r="L86">
        <f>NDMC_EOD!AK86+NDMC_EOD!AL86</f>
        <v>29.06</v>
      </c>
      <c r="M86">
        <f>TPDDL_EOD!AK86+TPDDL_EOD!AL86</f>
        <v>50</v>
      </c>
      <c r="N86">
        <f t="shared" si="7"/>
        <v>225.95</v>
      </c>
      <c r="O86" s="154">
        <f t="shared" si="8"/>
        <v>-9.9999999999909051E-3</v>
      </c>
      <c r="P86">
        <v>99.615591059969034</v>
      </c>
      <c r="Q86">
        <v>41.448165523345878</v>
      </c>
      <c r="R86">
        <v>5.819742420889578</v>
      </c>
      <c r="S86">
        <v>29.058713874751049</v>
      </c>
      <c r="T86">
        <v>49.997787121044482</v>
      </c>
      <c r="U86" s="156">
        <f t="shared" si="9"/>
        <v>225.94</v>
      </c>
      <c r="V86" s="154">
        <f t="shared" si="10"/>
        <v>0</v>
      </c>
      <c r="Y86">
        <f>BAWANA!AW86+BAWANA!AX86</f>
        <v>22.03</v>
      </c>
      <c r="Z86">
        <f>BAWANA!BD86+BAWANA!BE86</f>
        <v>22.03</v>
      </c>
      <c r="AA86">
        <f>BAWANA!X86+BAWANA!Y86</f>
        <v>22.03</v>
      </c>
      <c r="AB86">
        <f>BAWANA!AE86+BAWANA!AF86</f>
        <v>22.03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225.94</v>
      </c>
      <c r="E87">
        <f>BAWANA!AM87</f>
        <v>0</v>
      </c>
      <c r="F87">
        <f t="shared" si="11"/>
        <v>256</v>
      </c>
      <c r="G87">
        <f t="shared" si="12"/>
        <v>225.94</v>
      </c>
      <c r="H87" s="154"/>
      <c r="I87">
        <f>BRPL_EOD!AK87+BRPL_EOD!AL87</f>
        <v>99.62</v>
      </c>
      <c r="J87">
        <f>BYPL_EOD!AK87+BYPL_EOD!AL87</f>
        <v>41.45</v>
      </c>
      <c r="K87">
        <f>MES_EOD!AK87+MES_EOD!AL87</f>
        <v>5.82</v>
      </c>
      <c r="L87">
        <f>NDMC_EOD!AK87+NDMC_EOD!AL87</f>
        <v>29.06</v>
      </c>
      <c r="M87">
        <f>TPDDL_EOD!AK87+TPDDL_EOD!AL87</f>
        <v>50</v>
      </c>
      <c r="N87">
        <f t="shared" si="7"/>
        <v>225.95</v>
      </c>
      <c r="O87" s="154">
        <f t="shared" si="8"/>
        <v>-9.9999999999909051E-3</v>
      </c>
      <c r="P87">
        <v>99.615591059969034</v>
      </c>
      <c r="Q87">
        <v>41.448165523345878</v>
      </c>
      <c r="R87">
        <v>5.819742420889578</v>
      </c>
      <c r="S87">
        <v>29.058713874751049</v>
      </c>
      <c r="T87">
        <v>49.997787121044482</v>
      </c>
      <c r="U87" s="156">
        <f t="shared" si="9"/>
        <v>225.94</v>
      </c>
      <c r="V87" s="154">
        <f t="shared" si="10"/>
        <v>0</v>
      </c>
      <c r="Y87">
        <f>BAWANA!AW87+BAWANA!AX87</f>
        <v>22.03</v>
      </c>
      <c r="Z87">
        <f>BAWANA!BD87+BAWANA!BE87</f>
        <v>22.03</v>
      </c>
      <c r="AA87">
        <f>BAWANA!X87+BAWANA!Y87</f>
        <v>22.03</v>
      </c>
      <c r="AB87">
        <f>BAWANA!AE87+BAWANA!AF87</f>
        <v>22.03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225.94</v>
      </c>
      <c r="E88">
        <f>BAWANA!AM88</f>
        <v>0</v>
      </c>
      <c r="F88">
        <f t="shared" si="11"/>
        <v>256</v>
      </c>
      <c r="G88">
        <f t="shared" si="12"/>
        <v>225.94</v>
      </c>
      <c r="H88" s="154"/>
      <c r="I88">
        <f>BRPL_EOD!AK88+BRPL_EOD!AL88</f>
        <v>99.62</v>
      </c>
      <c r="J88">
        <f>BYPL_EOD!AK88+BYPL_EOD!AL88</f>
        <v>41.45</v>
      </c>
      <c r="K88">
        <f>MES_EOD!AK88+MES_EOD!AL88</f>
        <v>5.82</v>
      </c>
      <c r="L88">
        <f>NDMC_EOD!AK88+NDMC_EOD!AL88</f>
        <v>29.06</v>
      </c>
      <c r="M88">
        <f>TPDDL_EOD!AK88+TPDDL_EOD!AL88</f>
        <v>50</v>
      </c>
      <c r="N88">
        <f t="shared" si="7"/>
        <v>225.95</v>
      </c>
      <c r="O88" s="154">
        <f t="shared" si="8"/>
        <v>-9.9999999999909051E-3</v>
      </c>
      <c r="P88">
        <v>99.615591059969034</v>
      </c>
      <c r="Q88">
        <v>41.448165523345878</v>
      </c>
      <c r="R88">
        <v>5.819742420889578</v>
      </c>
      <c r="S88">
        <v>29.058713874751049</v>
      </c>
      <c r="T88">
        <v>49.997787121044482</v>
      </c>
      <c r="U88" s="156">
        <f t="shared" si="9"/>
        <v>225.94</v>
      </c>
      <c r="V88" s="154">
        <f t="shared" si="10"/>
        <v>0</v>
      </c>
      <c r="Y88">
        <f>BAWANA!AW88+BAWANA!AX88</f>
        <v>22.03</v>
      </c>
      <c r="Z88">
        <f>BAWANA!BD88+BAWANA!BE88</f>
        <v>22.03</v>
      </c>
      <c r="AA88">
        <f>BAWANA!X88+BAWANA!Y88</f>
        <v>22.03</v>
      </c>
      <c r="AB88">
        <f>BAWANA!AE88+BAWANA!AF88</f>
        <v>22.03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225.94</v>
      </c>
      <c r="E89">
        <f>BAWANA!AM89</f>
        <v>0</v>
      </c>
      <c r="F89">
        <f t="shared" si="11"/>
        <v>256</v>
      </c>
      <c r="G89">
        <f t="shared" si="12"/>
        <v>225.94</v>
      </c>
      <c r="H89" s="154"/>
      <c r="I89">
        <f>BRPL_EOD!AK89+BRPL_EOD!AL89</f>
        <v>99.62</v>
      </c>
      <c r="J89">
        <f>BYPL_EOD!AK89+BYPL_EOD!AL89</f>
        <v>41.45</v>
      </c>
      <c r="K89">
        <f>MES_EOD!AK89+MES_EOD!AL89</f>
        <v>5.82</v>
      </c>
      <c r="L89">
        <f>NDMC_EOD!AK89+NDMC_EOD!AL89</f>
        <v>29.06</v>
      </c>
      <c r="M89">
        <f>TPDDL_EOD!AK89+TPDDL_EOD!AL89</f>
        <v>50</v>
      </c>
      <c r="N89">
        <f t="shared" si="7"/>
        <v>225.95</v>
      </c>
      <c r="O89" s="154">
        <f t="shared" si="8"/>
        <v>-9.9999999999909051E-3</v>
      </c>
      <c r="P89">
        <v>99.615591059969034</v>
      </c>
      <c r="Q89">
        <v>41.448165523345878</v>
      </c>
      <c r="R89">
        <v>5.819742420889578</v>
      </c>
      <c r="S89">
        <v>29.058713874751049</v>
      </c>
      <c r="T89">
        <v>49.997787121044482</v>
      </c>
      <c r="U89" s="156">
        <f t="shared" si="9"/>
        <v>225.94</v>
      </c>
      <c r="V89" s="154">
        <f t="shared" si="10"/>
        <v>0</v>
      </c>
      <c r="Y89">
        <f>BAWANA!AW89+BAWANA!AX89</f>
        <v>22.03</v>
      </c>
      <c r="Z89">
        <f>BAWANA!BD89+BAWANA!BE89</f>
        <v>22.03</v>
      </c>
      <c r="AA89">
        <f>BAWANA!X89+BAWANA!Y89</f>
        <v>22.03</v>
      </c>
      <c r="AB89">
        <f>BAWANA!AE89+BAWANA!AF89</f>
        <v>22.03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225.94</v>
      </c>
      <c r="E90">
        <f>BAWANA!AM90</f>
        <v>0</v>
      </c>
      <c r="F90">
        <f t="shared" si="11"/>
        <v>256</v>
      </c>
      <c r="G90">
        <f t="shared" si="12"/>
        <v>225.94</v>
      </c>
      <c r="H90" s="154"/>
      <c r="I90">
        <f>BRPL_EOD!AK90+BRPL_EOD!AL90</f>
        <v>99.62</v>
      </c>
      <c r="J90">
        <f>BYPL_EOD!AK90+BYPL_EOD!AL90</f>
        <v>41.45</v>
      </c>
      <c r="K90">
        <f>MES_EOD!AK90+MES_EOD!AL90</f>
        <v>5.82</v>
      </c>
      <c r="L90">
        <f>NDMC_EOD!AK90+NDMC_EOD!AL90</f>
        <v>29.06</v>
      </c>
      <c r="M90">
        <f>TPDDL_EOD!AK90+TPDDL_EOD!AL90</f>
        <v>50</v>
      </c>
      <c r="N90">
        <f t="shared" si="7"/>
        <v>225.95</v>
      </c>
      <c r="O90" s="154">
        <f t="shared" si="8"/>
        <v>-9.9999999999909051E-3</v>
      </c>
      <c r="P90">
        <v>99.615591059969034</v>
      </c>
      <c r="Q90">
        <v>41.448165523345878</v>
      </c>
      <c r="R90">
        <v>5.819742420889578</v>
      </c>
      <c r="S90">
        <v>29.058713874751049</v>
      </c>
      <c r="T90">
        <v>49.997787121044482</v>
      </c>
      <c r="U90" s="156">
        <f t="shared" si="9"/>
        <v>225.94</v>
      </c>
      <c r="V90" s="154">
        <f t="shared" si="10"/>
        <v>0</v>
      </c>
      <c r="Y90">
        <f>BAWANA!AW90+BAWANA!AX90</f>
        <v>22.03</v>
      </c>
      <c r="Z90">
        <f>BAWANA!BD90+BAWANA!BE90</f>
        <v>22.03</v>
      </c>
      <c r="AA90">
        <f>BAWANA!X90+BAWANA!Y90</f>
        <v>22.03</v>
      </c>
      <c r="AB90">
        <f>BAWANA!AE90+BAWANA!AF90</f>
        <v>22.03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225.94</v>
      </c>
      <c r="E91">
        <f>BAWANA!AM91</f>
        <v>0</v>
      </c>
      <c r="F91">
        <f t="shared" si="11"/>
        <v>256</v>
      </c>
      <c r="G91">
        <f t="shared" si="12"/>
        <v>225.94</v>
      </c>
      <c r="H91" s="154"/>
      <c r="I91">
        <f>BRPL_EOD!AK91+BRPL_EOD!AL91</f>
        <v>99.62</v>
      </c>
      <c r="J91">
        <f>BYPL_EOD!AK91+BYPL_EOD!AL91</f>
        <v>41.45</v>
      </c>
      <c r="K91">
        <f>MES_EOD!AK91+MES_EOD!AL91</f>
        <v>5.82</v>
      </c>
      <c r="L91">
        <f>NDMC_EOD!AK91+NDMC_EOD!AL91</f>
        <v>29.06</v>
      </c>
      <c r="M91">
        <f>TPDDL_EOD!AK91+TPDDL_EOD!AL91</f>
        <v>50</v>
      </c>
      <c r="N91">
        <f t="shared" si="7"/>
        <v>225.95</v>
      </c>
      <c r="O91" s="154">
        <f t="shared" si="8"/>
        <v>-9.9999999999909051E-3</v>
      </c>
      <c r="P91">
        <v>99.615591059969034</v>
      </c>
      <c r="Q91">
        <v>41.448165523345878</v>
      </c>
      <c r="R91">
        <v>5.819742420889578</v>
      </c>
      <c r="S91">
        <v>29.058713874751049</v>
      </c>
      <c r="T91">
        <v>49.997787121044482</v>
      </c>
      <c r="U91" s="156">
        <f t="shared" si="9"/>
        <v>225.94</v>
      </c>
      <c r="V91" s="154">
        <f t="shared" si="10"/>
        <v>0</v>
      </c>
      <c r="Y91">
        <f>BAWANA!AW91+BAWANA!AX91</f>
        <v>22.03</v>
      </c>
      <c r="Z91">
        <f>BAWANA!BD91+BAWANA!BE91</f>
        <v>22.03</v>
      </c>
      <c r="AA91">
        <f>BAWANA!X91+BAWANA!Y91</f>
        <v>22.03</v>
      </c>
      <c r="AB91">
        <f>BAWANA!AE91+BAWANA!AF91</f>
        <v>22.03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225.94</v>
      </c>
      <c r="E92">
        <f>BAWANA!AM92</f>
        <v>0</v>
      </c>
      <c r="F92">
        <f t="shared" si="11"/>
        <v>256</v>
      </c>
      <c r="G92">
        <f t="shared" si="12"/>
        <v>225.94</v>
      </c>
      <c r="H92" s="154"/>
      <c r="I92">
        <f>BRPL_EOD!AK92+BRPL_EOD!AL92</f>
        <v>99.62</v>
      </c>
      <c r="J92">
        <f>BYPL_EOD!AK92+BYPL_EOD!AL92</f>
        <v>41.45</v>
      </c>
      <c r="K92">
        <f>MES_EOD!AK92+MES_EOD!AL92</f>
        <v>5.82</v>
      </c>
      <c r="L92">
        <f>NDMC_EOD!AK92+NDMC_EOD!AL92</f>
        <v>29.06</v>
      </c>
      <c r="M92">
        <f>TPDDL_EOD!AK92+TPDDL_EOD!AL92</f>
        <v>50</v>
      </c>
      <c r="N92">
        <f t="shared" si="7"/>
        <v>225.95</v>
      </c>
      <c r="O92" s="154">
        <f t="shared" si="8"/>
        <v>-9.9999999999909051E-3</v>
      </c>
      <c r="P92">
        <v>99.615591059969034</v>
      </c>
      <c r="Q92">
        <v>41.448165523345878</v>
      </c>
      <c r="R92">
        <v>5.819742420889578</v>
      </c>
      <c r="S92">
        <v>29.058713874751049</v>
      </c>
      <c r="T92">
        <v>49.997787121044482</v>
      </c>
      <c r="U92" s="156">
        <f t="shared" si="9"/>
        <v>225.94</v>
      </c>
      <c r="V92" s="154">
        <f t="shared" si="10"/>
        <v>0</v>
      </c>
      <c r="Y92">
        <f>BAWANA!AW92+BAWANA!AX92</f>
        <v>22.03</v>
      </c>
      <c r="Z92">
        <f>BAWANA!BD92+BAWANA!BE92</f>
        <v>22.03</v>
      </c>
      <c r="AA92">
        <f>BAWANA!X92+BAWANA!Y92</f>
        <v>22.03</v>
      </c>
      <c r="AB92">
        <f>BAWANA!AE92+BAWANA!AF92</f>
        <v>22.03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225.94</v>
      </c>
      <c r="E93">
        <f>BAWANA!AM93</f>
        <v>0</v>
      </c>
      <c r="F93">
        <f t="shared" si="11"/>
        <v>256</v>
      </c>
      <c r="G93">
        <f t="shared" si="12"/>
        <v>225.94</v>
      </c>
      <c r="H93" s="154"/>
      <c r="I93">
        <f>BRPL_EOD!AK93+BRPL_EOD!AL93</f>
        <v>99.62</v>
      </c>
      <c r="J93">
        <f>BYPL_EOD!AK93+BYPL_EOD!AL93</f>
        <v>41.45</v>
      </c>
      <c r="K93">
        <f>MES_EOD!AK93+MES_EOD!AL93</f>
        <v>5.82</v>
      </c>
      <c r="L93">
        <f>NDMC_EOD!AK93+NDMC_EOD!AL93</f>
        <v>29.06</v>
      </c>
      <c r="M93">
        <f>TPDDL_EOD!AK93+TPDDL_EOD!AL93</f>
        <v>50</v>
      </c>
      <c r="N93">
        <f t="shared" si="7"/>
        <v>225.95</v>
      </c>
      <c r="O93" s="154">
        <f t="shared" si="8"/>
        <v>-9.9999999999909051E-3</v>
      </c>
      <c r="P93">
        <v>99.615591059969034</v>
      </c>
      <c r="Q93">
        <v>41.448165523345878</v>
      </c>
      <c r="R93">
        <v>5.819742420889578</v>
      </c>
      <c r="S93">
        <v>29.058713874751049</v>
      </c>
      <c r="T93">
        <v>49.997787121044482</v>
      </c>
      <c r="U93" s="156">
        <f t="shared" si="9"/>
        <v>225.94</v>
      </c>
      <c r="V93" s="154">
        <f t="shared" si="10"/>
        <v>0</v>
      </c>
      <c r="Y93">
        <f>BAWANA!AW93+BAWANA!AX93</f>
        <v>22.03</v>
      </c>
      <c r="Z93">
        <f>BAWANA!BD93+BAWANA!BE93</f>
        <v>22.03</v>
      </c>
      <c r="AA93">
        <f>BAWANA!X93+BAWANA!Y93</f>
        <v>22.03</v>
      </c>
      <c r="AB93">
        <f>BAWANA!AE93+BAWANA!AF93</f>
        <v>22.03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225.94</v>
      </c>
      <c r="E94">
        <f>BAWANA!AM94</f>
        <v>0</v>
      </c>
      <c r="F94">
        <f t="shared" si="11"/>
        <v>256</v>
      </c>
      <c r="G94">
        <f t="shared" si="12"/>
        <v>225.94</v>
      </c>
      <c r="H94" s="154"/>
      <c r="I94">
        <f>BRPL_EOD!AK94+BRPL_EOD!AL94</f>
        <v>99.62</v>
      </c>
      <c r="J94">
        <f>BYPL_EOD!AK94+BYPL_EOD!AL94</f>
        <v>41.45</v>
      </c>
      <c r="K94">
        <f>MES_EOD!AK94+MES_EOD!AL94</f>
        <v>5.82</v>
      </c>
      <c r="L94">
        <f>NDMC_EOD!AK94+NDMC_EOD!AL94</f>
        <v>29.06</v>
      </c>
      <c r="M94">
        <f>TPDDL_EOD!AK94+TPDDL_EOD!AL94</f>
        <v>50</v>
      </c>
      <c r="N94">
        <f t="shared" si="7"/>
        <v>225.95</v>
      </c>
      <c r="O94" s="154">
        <f t="shared" si="8"/>
        <v>-9.9999999999909051E-3</v>
      </c>
      <c r="P94">
        <v>99.615591059969034</v>
      </c>
      <c r="Q94">
        <v>41.448165523345878</v>
      </c>
      <c r="R94">
        <v>5.819742420889578</v>
      </c>
      <c r="S94">
        <v>29.058713874751049</v>
      </c>
      <c r="T94">
        <v>49.997787121044482</v>
      </c>
      <c r="U94" s="156">
        <f t="shared" si="9"/>
        <v>225.94</v>
      </c>
      <c r="V94" s="154">
        <f t="shared" si="10"/>
        <v>0</v>
      </c>
      <c r="Y94">
        <f>BAWANA!AW94+BAWANA!AX94</f>
        <v>22.03</v>
      </c>
      <c r="Z94">
        <f>BAWANA!BD94+BAWANA!BE94</f>
        <v>22.03</v>
      </c>
      <c r="AA94">
        <f>BAWANA!X94+BAWANA!Y94</f>
        <v>22.03</v>
      </c>
      <c r="AB94">
        <f>BAWANA!AE94+BAWANA!AF94</f>
        <v>22.03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225.94</v>
      </c>
      <c r="E95">
        <f>BAWANA!AM95</f>
        <v>0</v>
      </c>
      <c r="F95">
        <f t="shared" si="11"/>
        <v>256</v>
      </c>
      <c r="G95">
        <f t="shared" si="12"/>
        <v>225.94</v>
      </c>
      <c r="H95" s="154"/>
      <c r="I95">
        <f>BRPL_EOD!AK95+BRPL_EOD!AL95</f>
        <v>99.62</v>
      </c>
      <c r="J95">
        <f>BYPL_EOD!AK95+BYPL_EOD!AL95</f>
        <v>41.45</v>
      </c>
      <c r="K95">
        <f>MES_EOD!AK95+MES_EOD!AL95</f>
        <v>5.82</v>
      </c>
      <c r="L95">
        <f>NDMC_EOD!AK95+NDMC_EOD!AL95</f>
        <v>29.06</v>
      </c>
      <c r="M95">
        <f>TPDDL_EOD!AK95+TPDDL_EOD!AL95</f>
        <v>50</v>
      </c>
      <c r="N95">
        <f t="shared" si="7"/>
        <v>225.95</v>
      </c>
      <c r="O95" s="154">
        <f t="shared" si="8"/>
        <v>-9.9999999999909051E-3</v>
      </c>
      <c r="P95">
        <v>99.615591059969034</v>
      </c>
      <c r="Q95">
        <v>41.448165523345878</v>
      </c>
      <c r="R95">
        <v>5.819742420889578</v>
      </c>
      <c r="S95">
        <v>29.058713874751049</v>
      </c>
      <c r="T95">
        <v>49.997787121044482</v>
      </c>
      <c r="U95" s="156">
        <f t="shared" si="9"/>
        <v>225.94</v>
      </c>
      <c r="V95" s="154">
        <f t="shared" si="10"/>
        <v>0</v>
      </c>
      <c r="Y95">
        <f>BAWANA!AW95+BAWANA!AX95</f>
        <v>22.03</v>
      </c>
      <c r="Z95">
        <f>BAWANA!BD95+BAWANA!BE95</f>
        <v>22.03</v>
      </c>
      <c r="AA95">
        <f>BAWANA!X95+BAWANA!Y95</f>
        <v>22.03</v>
      </c>
      <c r="AB95">
        <f>BAWANA!AE95+BAWANA!AF95</f>
        <v>22.03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225.94</v>
      </c>
      <c r="E96">
        <f>BAWANA!AM96</f>
        <v>0</v>
      </c>
      <c r="F96">
        <f t="shared" si="11"/>
        <v>256</v>
      </c>
      <c r="G96">
        <f t="shared" si="12"/>
        <v>225.94</v>
      </c>
      <c r="H96" s="154"/>
      <c r="I96">
        <f>BRPL_EOD!AK96+BRPL_EOD!AL96</f>
        <v>99.62</v>
      </c>
      <c r="J96">
        <f>BYPL_EOD!AK96+BYPL_EOD!AL96</f>
        <v>41.45</v>
      </c>
      <c r="K96">
        <f>MES_EOD!AK96+MES_EOD!AL96</f>
        <v>5.82</v>
      </c>
      <c r="L96">
        <f>NDMC_EOD!AK96+NDMC_EOD!AL96</f>
        <v>29.06</v>
      </c>
      <c r="M96">
        <f>TPDDL_EOD!AK96+TPDDL_EOD!AL96</f>
        <v>50</v>
      </c>
      <c r="N96">
        <f t="shared" si="7"/>
        <v>225.95</v>
      </c>
      <c r="O96" s="154">
        <f t="shared" si="8"/>
        <v>-9.9999999999909051E-3</v>
      </c>
      <c r="P96">
        <v>99.615591059969034</v>
      </c>
      <c r="Q96">
        <v>41.448165523345878</v>
      </c>
      <c r="R96">
        <v>5.819742420889578</v>
      </c>
      <c r="S96">
        <v>29.058713874751049</v>
      </c>
      <c r="T96">
        <v>49.997787121044482</v>
      </c>
      <c r="U96" s="156">
        <f t="shared" si="9"/>
        <v>225.94</v>
      </c>
      <c r="V96" s="154">
        <f t="shared" si="10"/>
        <v>0</v>
      </c>
      <c r="Y96">
        <f>BAWANA!AW96+BAWANA!AX96</f>
        <v>22.03</v>
      </c>
      <c r="Z96">
        <f>BAWANA!BD96+BAWANA!BE96</f>
        <v>22.03</v>
      </c>
      <c r="AA96">
        <f>BAWANA!X96+BAWANA!Y96</f>
        <v>22.03</v>
      </c>
      <c r="AB96">
        <f>BAWANA!AE96+BAWANA!AF96</f>
        <v>22.03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225.94</v>
      </c>
      <c r="E97">
        <f>BAWANA!AM97</f>
        <v>0</v>
      </c>
      <c r="F97">
        <f t="shared" si="11"/>
        <v>256</v>
      </c>
      <c r="G97">
        <f t="shared" si="12"/>
        <v>225.94</v>
      </c>
      <c r="H97" s="154"/>
      <c r="I97">
        <f>BRPL_EOD!AK97+BRPL_EOD!AL97</f>
        <v>99.62</v>
      </c>
      <c r="J97">
        <f>BYPL_EOD!AK97+BYPL_EOD!AL97</f>
        <v>41.45</v>
      </c>
      <c r="K97">
        <f>MES_EOD!AK97+MES_EOD!AL97</f>
        <v>5.82</v>
      </c>
      <c r="L97">
        <f>NDMC_EOD!AK97+NDMC_EOD!AL97</f>
        <v>29.06</v>
      </c>
      <c r="M97">
        <f>TPDDL_EOD!AK97+TPDDL_EOD!AL97</f>
        <v>50</v>
      </c>
      <c r="N97">
        <f t="shared" si="7"/>
        <v>225.95</v>
      </c>
      <c r="O97" s="154">
        <f t="shared" si="8"/>
        <v>-9.9999999999909051E-3</v>
      </c>
      <c r="P97">
        <v>99.615591059969034</v>
      </c>
      <c r="Q97">
        <v>41.448165523345878</v>
      </c>
      <c r="R97">
        <v>5.819742420889578</v>
      </c>
      <c r="S97">
        <v>29.058713874751049</v>
      </c>
      <c r="T97">
        <v>49.997787121044482</v>
      </c>
      <c r="U97" s="156">
        <f t="shared" si="9"/>
        <v>225.94</v>
      </c>
      <c r="V97" s="154">
        <f t="shared" si="10"/>
        <v>0</v>
      </c>
      <c r="Y97">
        <f>BAWANA!AW97+BAWANA!AX97</f>
        <v>22.03</v>
      </c>
      <c r="Z97">
        <f>BAWANA!BD97+BAWANA!BE97</f>
        <v>22.03</v>
      </c>
      <c r="AA97">
        <f>BAWANA!X97+BAWANA!Y97</f>
        <v>22.03</v>
      </c>
      <c r="AB97">
        <f>BAWANA!AE97+BAWANA!AF97</f>
        <v>22.03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225.94</v>
      </c>
      <c r="E98">
        <f>BAWANA!AM98</f>
        <v>0</v>
      </c>
      <c r="F98">
        <f t="shared" si="11"/>
        <v>256</v>
      </c>
      <c r="G98">
        <f t="shared" si="12"/>
        <v>225.94</v>
      </c>
      <c r="H98" s="154"/>
      <c r="I98">
        <f>BRPL_EOD!AK98+BRPL_EOD!AL98</f>
        <v>99.62</v>
      </c>
      <c r="J98">
        <f>BYPL_EOD!AK98+BYPL_EOD!AL98</f>
        <v>41.45</v>
      </c>
      <c r="K98">
        <f>MES_EOD!AK98+MES_EOD!AL98</f>
        <v>5.82</v>
      </c>
      <c r="L98">
        <f>NDMC_EOD!AK98+NDMC_EOD!AL98</f>
        <v>29.06</v>
      </c>
      <c r="M98">
        <f>TPDDL_EOD!AK98+TPDDL_EOD!AL98</f>
        <v>50</v>
      </c>
      <c r="N98">
        <f t="shared" si="7"/>
        <v>225.95</v>
      </c>
      <c r="O98" s="154">
        <f t="shared" si="8"/>
        <v>-9.9999999999909051E-3</v>
      </c>
      <c r="P98">
        <v>99.615591059969034</v>
      </c>
      <c r="Q98">
        <v>41.448165523345878</v>
      </c>
      <c r="R98">
        <v>5.819742420889578</v>
      </c>
      <c r="S98">
        <v>29.058713874751049</v>
      </c>
      <c r="T98">
        <v>49.997787121044482</v>
      </c>
      <c r="U98" s="156">
        <f t="shared" si="9"/>
        <v>225.94</v>
      </c>
      <c r="V98" s="154">
        <f t="shared" si="10"/>
        <v>0</v>
      </c>
      <c r="Y98">
        <f>BAWANA!AW98+BAWANA!AX98</f>
        <v>22.03</v>
      </c>
      <c r="Z98">
        <f>BAWANA!BD98+BAWANA!BE98</f>
        <v>22.03</v>
      </c>
      <c r="AA98">
        <f>BAWANA!X98+BAWANA!Y98</f>
        <v>22.03</v>
      </c>
      <c r="AB98">
        <f>BAWANA!AE98+BAWANA!AF98</f>
        <v>22.03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5.2258249999999995</v>
      </c>
      <c r="E99" s="156">
        <f t="shared" si="14"/>
        <v>0</v>
      </c>
      <c r="F99" s="156">
        <f t="shared" si="14"/>
        <v>6.1440000000000001</v>
      </c>
      <c r="G99" s="156">
        <f t="shared" si="14"/>
        <v>5.2258249999999995</v>
      </c>
      <c r="H99" s="156"/>
      <c r="I99" s="156">
        <f t="shared" si="14"/>
        <v>2.0304500000000005</v>
      </c>
      <c r="J99" s="156">
        <f t="shared" si="14"/>
        <v>1.0032274999999986</v>
      </c>
      <c r="K99" s="156">
        <f t="shared" si="14"/>
        <v>0.14343</v>
      </c>
      <c r="L99" s="156">
        <f t="shared" si="14"/>
        <v>0.69743999999999895</v>
      </c>
      <c r="M99" s="156">
        <f t="shared" si="14"/>
        <v>1.3541975000000015</v>
      </c>
      <c r="N99" s="156">
        <f t="shared" si="14"/>
        <v>5.2287450000000044</v>
      </c>
      <c r="O99" s="156">
        <f t="shared" si="14"/>
        <v>-2.9200000000000658E-3</v>
      </c>
      <c r="P99" s="156">
        <f t="shared" si="14"/>
        <v>2.0293405197484939</v>
      </c>
      <c r="Q99" s="156">
        <f t="shared" si="14"/>
        <v>1.0026697658285324</v>
      </c>
      <c r="R99" s="156">
        <f t="shared" si="14"/>
        <v>0.14334975111476586</v>
      </c>
      <c r="S99" s="156">
        <f t="shared" si="14"/>
        <v>0.69703979405821592</v>
      </c>
      <c r="T99" s="156">
        <f t="shared" si="14"/>
        <v>1.353425169249991</v>
      </c>
      <c r="U99" s="156">
        <f t="shared" si="14"/>
        <v>5.2258249999999995</v>
      </c>
      <c r="V99" s="156">
        <f t="shared" si="10"/>
        <v>0</v>
      </c>
      <c r="Y99" s="156">
        <f>SUM(Y3:Y98)/4000</f>
        <v>0.63166000000000067</v>
      </c>
      <c r="Z99" s="156">
        <f t="shared" ref="Z99:AD99" si="15">SUM(Z3:Z98)/4000</f>
        <v>0.61942000000000064</v>
      </c>
      <c r="AA99" s="156">
        <f t="shared" si="15"/>
        <v>0.63166000000000067</v>
      </c>
      <c r="AB99" s="156">
        <f t="shared" si="15"/>
        <v>0.61942000000000064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  <c r="Y1" s="209" t="s">
        <v>350</v>
      </c>
      <c r="Z1" s="209"/>
      <c r="AA1" s="209" t="s">
        <v>351</v>
      </c>
      <c r="AB1" s="209"/>
      <c r="AC1" s="230" t="s">
        <v>348</v>
      </c>
      <c r="AD1" s="230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  <c r="Y1" s="209" t="s">
        <v>350</v>
      </c>
      <c r="Z1" s="209"/>
      <c r="AA1" s="209" t="s">
        <v>351</v>
      </c>
      <c r="AB1" s="209"/>
      <c r="AC1" s="230" t="s">
        <v>348</v>
      </c>
      <c r="AD1" s="230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5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5"/>
      <c r="B2" t="s">
        <v>448</v>
      </c>
      <c r="C2" t="s">
        <v>449</v>
      </c>
      <c r="D2" t="s">
        <v>450</v>
      </c>
      <c r="E2" t="s">
        <v>452</v>
      </c>
      <c r="F2" t="s">
        <v>453</v>
      </c>
      <c r="G2" t="s">
        <v>454</v>
      </c>
      <c r="H2" t="s">
        <v>461</v>
      </c>
      <c r="I2" t="s">
        <v>462</v>
      </c>
      <c r="J2" t="s">
        <v>463</v>
      </c>
      <c r="K2" t="s">
        <v>464</v>
      </c>
      <c r="L2" t="s">
        <v>468</v>
      </c>
      <c r="M2" t="s">
        <v>487</v>
      </c>
      <c r="N2" t="s">
        <v>488</v>
      </c>
      <c r="O2" t="s">
        <v>489</v>
      </c>
      <c r="P2" t="s">
        <v>496</v>
      </c>
      <c r="Q2" t="s">
        <v>502</v>
      </c>
      <c r="R2" t="s">
        <v>503</v>
      </c>
      <c r="S2" t="s">
        <v>504</v>
      </c>
      <c r="T2" t="s">
        <v>505</v>
      </c>
      <c r="U2" t="s">
        <v>493</v>
      </c>
      <c r="V2" t="s">
        <v>467</v>
      </c>
      <c r="W2" t="s">
        <v>471</v>
      </c>
      <c r="Z2" t="s">
        <v>456</v>
      </c>
      <c r="AA2" t="s">
        <v>457</v>
      </c>
      <c r="AB2" t="s">
        <v>458</v>
      </c>
      <c r="AC2" t="s">
        <v>459</v>
      </c>
      <c r="AD2" t="s">
        <v>465</v>
      </c>
      <c r="AE2" t="s">
        <v>466</v>
      </c>
      <c r="AF2" t="s">
        <v>473</v>
      </c>
      <c r="AG2" t="s">
        <v>476</v>
      </c>
      <c r="AH2" t="s">
        <v>477</v>
      </c>
      <c r="AI2" t="s">
        <v>484</v>
      </c>
      <c r="AJ2" t="s">
        <v>485</v>
      </c>
      <c r="AK2" t="s">
        <v>486</v>
      </c>
      <c r="AL2" t="s">
        <v>492</v>
      </c>
      <c r="AM2" t="s">
        <v>494</v>
      </c>
      <c r="AN2" t="s">
        <v>497</v>
      </c>
      <c r="AO2" t="s">
        <v>498</v>
      </c>
      <c r="AP2" t="s">
        <v>500</v>
      </c>
      <c r="AQ2" t="s">
        <v>501</v>
      </c>
      <c r="AR2" t="s">
        <v>506</v>
      </c>
      <c r="AS2" s="19"/>
      <c r="AT2" s="204" t="s">
        <v>455</v>
      </c>
      <c r="AU2" s="169"/>
      <c r="AV2" s="204" t="s">
        <v>447</v>
      </c>
      <c r="AW2" s="204" t="s">
        <v>451</v>
      </c>
      <c r="AX2" s="204" t="s">
        <v>460</v>
      </c>
      <c r="AY2" s="169"/>
      <c r="AZ2" s="169"/>
      <c r="BA2" s="215"/>
      <c r="BD2" t="s">
        <v>474</v>
      </c>
      <c r="BE2" t="s">
        <v>483</v>
      </c>
      <c r="BF2" t="s">
        <v>481</v>
      </c>
      <c r="BG2" t="s">
        <v>469</v>
      </c>
      <c r="BH2" t="s">
        <v>499</v>
      </c>
      <c r="BI2" t="s">
        <v>507</v>
      </c>
      <c r="BJ2" t="s">
        <v>495</v>
      </c>
      <c r="BK2" t="s">
        <v>480</v>
      </c>
      <c r="BL2" t="s">
        <v>479</v>
      </c>
      <c r="BM2" t="s">
        <v>472</v>
      </c>
      <c r="BN2" t="s">
        <v>475</v>
      </c>
      <c r="BO2" t="s">
        <v>490</v>
      </c>
      <c r="BP2" t="s">
        <v>491</v>
      </c>
      <c r="BQ2" t="s">
        <v>470</v>
      </c>
      <c r="BR2" t="s">
        <v>478</v>
      </c>
      <c r="BS2" t="s">
        <v>482</v>
      </c>
    </row>
    <row r="3" spans="1:75">
      <c r="A3" t="s">
        <v>45</v>
      </c>
      <c r="B3">
        <v>0</v>
      </c>
      <c r="C3">
        <v>32.549999999999997</v>
      </c>
      <c r="D3">
        <v>9.4499999999999993</v>
      </c>
      <c r="E3">
        <v>0</v>
      </c>
      <c r="F3">
        <v>0</v>
      </c>
      <c r="G3">
        <v>32.58</v>
      </c>
      <c r="H3">
        <v>0</v>
      </c>
      <c r="I3">
        <v>84.391999999999996</v>
      </c>
      <c r="J3">
        <v>4.3840000000000003</v>
      </c>
      <c r="K3">
        <v>215.533728</v>
      </c>
      <c r="L3">
        <v>653.15250000000003</v>
      </c>
      <c r="M3">
        <v>85</v>
      </c>
      <c r="N3">
        <v>118.125</v>
      </c>
      <c r="O3">
        <v>123.66562500000001</v>
      </c>
      <c r="P3">
        <v>137.625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13.1076</v>
      </c>
      <c r="AA3">
        <v>42.66</v>
      </c>
      <c r="AB3">
        <v>39.510120000000001</v>
      </c>
      <c r="AC3">
        <v>29.062808</v>
      </c>
      <c r="AD3">
        <v>36.591700000000003</v>
      </c>
      <c r="AE3">
        <v>32.957704</v>
      </c>
      <c r="AF3">
        <v>8.8740000000000006</v>
      </c>
      <c r="AG3">
        <v>38.5548</v>
      </c>
      <c r="AH3">
        <v>152.94049999999999</v>
      </c>
      <c r="AI3">
        <v>19.094999999999999</v>
      </c>
      <c r="AJ3">
        <v>0</v>
      </c>
      <c r="AK3">
        <v>50.76</v>
      </c>
      <c r="AL3">
        <v>79.364599999999996</v>
      </c>
      <c r="AM3">
        <v>15.836040000000001</v>
      </c>
      <c r="AN3">
        <v>0.68867999999999996</v>
      </c>
      <c r="AO3">
        <v>26.754000000000001</v>
      </c>
      <c r="AP3">
        <v>8.3264999999999993</v>
      </c>
      <c r="AQ3">
        <v>49.896000000000001</v>
      </c>
      <c r="AR3">
        <v>32.553840000000001</v>
      </c>
      <c r="AS3">
        <v>0</v>
      </c>
      <c r="AT3">
        <v>7.4984000000000002</v>
      </c>
      <c r="AU3">
        <v>0</v>
      </c>
      <c r="AV3">
        <v>0</v>
      </c>
      <c r="AW3">
        <v>36.923999999999999</v>
      </c>
      <c r="AX3">
        <v>0</v>
      </c>
      <c r="AY3">
        <v>0</v>
      </c>
      <c r="AZ3">
        <f>BW3</f>
        <v>81.81</v>
      </c>
      <c r="BA3">
        <f>SUM(B3:AZ3)</f>
        <v>2908.0533460000001</v>
      </c>
      <c r="BD3">
        <v>24.08</v>
      </c>
      <c r="BE3">
        <v>7.63</v>
      </c>
      <c r="BF3">
        <v>0.96</v>
      </c>
      <c r="BG3">
        <v>4.1100000000000003</v>
      </c>
      <c r="BH3">
        <v>5.81</v>
      </c>
      <c r="BI3">
        <v>4.78</v>
      </c>
      <c r="BJ3">
        <v>3.11</v>
      </c>
      <c r="BK3">
        <v>4.54</v>
      </c>
      <c r="BL3">
        <v>1.99</v>
      </c>
      <c r="BM3">
        <v>1.59</v>
      </c>
      <c r="BN3">
        <v>0.54</v>
      </c>
      <c r="BO3">
        <v>15.61</v>
      </c>
      <c r="BP3">
        <v>0</v>
      </c>
      <c r="BQ3">
        <v>4.45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81.81</v>
      </c>
    </row>
    <row r="4" spans="1:75">
      <c r="A4" t="s">
        <v>46</v>
      </c>
      <c r="B4">
        <v>0</v>
      </c>
      <c r="C4">
        <v>32.549999999999997</v>
      </c>
      <c r="D4">
        <v>9.4499999999999993</v>
      </c>
      <c r="E4">
        <v>0</v>
      </c>
      <c r="F4">
        <v>0</v>
      </c>
      <c r="G4">
        <v>32.58</v>
      </c>
      <c r="H4">
        <v>0</v>
      </c>
      <c r="I4">
        <v>84.391999999999996</v>
      </c>
      <c r="J4">
        <v>4.3840000000000003</v>
      </c>
      <c r="K4">
        <v>215.533728</v>
      </c>
      <c r="L4">
        <v>653.15250000000003</v>
      </c>
      <c r="M4">
        <v>85</v>
      </c>
      <c r="N4">
        <v>118.125</v>
      </c>
      <c r="O4">
        <v>123.66562500000001</v>
      </c>
      <c r="P4">
        <v>137.625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13.1076</v>
      </c>
      <c r="AA4">
        <v>42.66</v>
      </c>
      <c r="AB4">
        <v>39.510120000000001</v>
      </c>
      <c r="AC4">
        <v>29.062808</v>
      </c>
      <c r="AD4">
        <v>36.591700000000003</v>
      </c>
      <c r="AE4">
        <v>32.957704</v>
      </c>
      <c r="AF4">
        <v>8.8740000000000006</v>
      </c>
      <c r="AG4">
        <v>38.5548</v>
      </c>
      <c r="AH4">
        <v>152.94049999999999</v>
      </c>
      <c r="AI4">
        <v>19.094999999999999</v>
      </c>
      <c r="AJ4">
        <v>0</v>
      </c>
      <c r="AK4">
        <v>50.76</v>
      </c>
      <c r="AL4">
        <v>79.364599999999996</v>
      </c>
      <c r="AM4">
        <v>15.836040000000001</v>
      </c>
      <c r="AN4">
        <v>0.68867999999999996</v>
      </c>
      <c r="AO4">
        <v>26.754000000000001</v>
      </c>
      <c r="AP4">
        <v>8.3264999999999993</v>
      </c>
      <c r="AQ4">
        <v>49.896000000000001</v>
      </c>
      <c r="AR4">
        <v>32.553840000000001</v>
      </c>
      <c r="AS4">
        <v>0</v>
      </c>
      <c r="AT4">
        <v>7.4984000000000002</v>
      </c>
      <c r="AU4">
        <v>0</v>
      </c>
      <c r="AV4">
        <v>0</v>
      </c>
      <c r="AW4">
        <v>36.923999999999999</v>
      </c>
      <c r="AX4">
        <v>0</v>
      </c>
      <c r="AY4">
        <v>0</v>
      </c>
      <c r="AZ4">
        <f t="shared" ref="AZ4:AZ67" si="0">BW4</f>
        <v>81.81</v>
      </c>
      <c r="BA4">
        <f t="shared" ref="BA4:BA67" si="1">SUM(B4:AZ4)</f>
        <v>2908.0533460000001</v>
      </c>
      <c r="BD4">
        <v>24.08</v>
      </c>
      <c r="BE4">
        <v>7.63</v>
      </c>
      <c r="BF4">
        <v>0.96</v>
      </c>
      <c r="BG4">
        <v>4.1100000000000003</v>
      </c>
      <c r="BH4">
        <v>5.81</v>
      </c>
      <c r="BI4">
        <v>4.78</v>
      </c>
      <c r="BJ4">
        <v>3.11</v>
      </c>
      <c r="BK4">
        <v>4.54</v>
      </c>
      <c r="BL4">
        <v>1.99</v>
      </c>
      <c r="BM4">
        <v>1.59</v>
      </c>
      <c r="BN4">
        <v>0.54</v>
      </c>
      <c r="BO4">
        <v>15.61</v>
      </c>
      <c r="BP4">
        <v>0</v>
      </c>
      <c r="BQ4">
        <v>4.45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81.81</v>
      </c>
    </row>
    <row r="5" spans="1:75">
      <c r="A5" t="s">
        <v>47</v>
      </c>
      <c r="B5">
        <v>0</v>
      </c>
      <c r="C5">
        <v>32.549999999999997</v>
      </c>
      <c r="D5">
        <v>9.4499999999999993</v>
      </c>
      <c r="E5">
        <v>0</v>
      </c>
      <c r="F5">
        <v>0</v>
      </c>
      <c r="G5">
        <v>32.58</v>
      </c>
      <c r="H5">
        <v>0</v>
      </c>
      <c r="I5">
        <v>84.391999999999996</v>
      </c>
      <c r="J5">
        <v>4.3840000000000003</v>
      </c>
      <c r="K5">
        <v>215.533728</v>
      </c>
      <c r="L5">
        <v>653.15250000000003</v>
      </c>
      <c r="M5">
        <v>85</v>
      </c>
      <c r="N5">
        <v>118.125</v>
      </c>
      <c r="O5">
        <v>123.66562500000001</v>
      </c>
      <c r="P5">
        <v>137.625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13.1076</v>
      </c>
      <c r="AA5">
        <v>42.66</v>
      </c>
      <c r="AB5">
        <v>39.510120000000001</v>
      </c>
      <c r="AC5">
        <v>29.062808</v>
      </c>
      <c r="AD5">
        <v>36.591700000000003</v>
      </c>
      <c r="AE5">
        <v>32.957704</v>
      </c>
      <c r="AF5">
        <v>8.8740000000000006</v>
      </c>
      <c r="AG5">
        <v>38.5548</v>
      </c>
      <c r="AH5">
        <v>152.94049999999999</v>
      </c>
      <c r="AI5">
        <v>19.094999999999999</v>
      </c>
      <c r="AJ5">
        <v>0</v>
      </c>
      <c r="AK5">
        <v>50.76</v>
      </c>
      <c r="AL5">
        <v>79.364599999999996</v>
      </c>
      <c r="AM5">
        <v>15.836040000000001</v>
      </c>
      <c r="AN5">
        <v>0.68867999999999996</v>
      </c>
      <c r="AO5">
        <v>26.754000000000001</v>
      </c>
      <c r="AP5">
        <v>8.3264999999999993</v>
      </c>
      <c r="AQ5">
        <v>45.36</v>
      </c>
      <c r="AR5">
        <v>32.553840000000001</v>
      </c>
      <c r="AS5">
        <v>0</v>
      </c>
      <c r="AT5">
        <v>7.4984000000000002</v>
      </c>
      <c r="AU5">
        <v>0</v>
      </c>
      <c r="AV5">
        <v>0</v>
      </c>
      <c r="AW5">
        <v>36.923999999999999</v>
      </c>
      <c r="AX5">
        <v>0</v>
      </c>
      <c r="AY5">
        <v>0</v>
      </c>
      <c r="AZ5">
        <f t="shared" si="0"/>
        <v>81.81</v>
      </c>
      <c r="BA5">
        <f t="shared" si="1"/>
        <v>2903.5173460000001</v>
      </c>
      <c r="BD5">
        <v>24.08</v>
      </c>
      <c r="BE5">
        <v>7.63</v>
      </c>
      <c r="BF5">
        <v>0.96</v>
      </c>
      <c r="BG5">
        <v>4.1100000000000003</v>
      </c>
      <c r="BH5">
        <v>5.81</v>
      </c>
      <c r="BI5">
        <v>4.78</v>
      </c>
      <c r="BJ5">
        <v>3.11</v>
      </c>
      <c r="BK5">
        <v>4.54</v>
      </c>
      <c r="BL5">
        <v>1.99</v>
      </c>
      <c r="BM5">
        <v>1.59</v>
      </c>
      <c r="BN5">
        <v>0.54</v>
      </c>
      <c r="BO5">
        <v>15.61</v>
      </c>
      <c r="BP5">
        <v>0</v>
      </c>
      <c r="BQ5">
        <v>4.45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81.81</v>
      </c>
    </row>
    <row r="6" spans="1:75">
      <c r="A6" t="s">
        <v>48</v>
      </c>
      <c r="B6">
        <v>0</v>
      </c>
      <c r="C6">
        <v>32.549999999999997</v>
      </c>
      <c r="D6">
        <v>9.4499999999999993</v>
      </c>
      <c r="E6">
        <v>0</v>
      </c>
      <c r="F6">
        <v>0</v>
      </c>
      <c r="G6">
        <v>32.58</v>
      </c>
      <c r="H6">
        <v>0</v>
      </c>
      <c r="I6">
        <v>84.391999999999996</v>
      </c>
      <c r="J6">
        <v>4.3840000000000003</v>
      </c>
      <c r="K6">
        <v>215.533728</v>
      </c>
      <c r="L6">
        <v>653.15250000000003</v>
      </c>
      <c r="M6">
        <v>85</v>
      </c>
      <c r="N6">
        <v>118.125</v>
      </c>
      <c r="O6">
        <v>123.66562500000001</v>
      </c>
      <c r="P6">
        <v>137.625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13.1076</v>
      </c>
      <c r="AA6">
        <v>42.66</v>
      </c>
      <c r="AB6">
        <v>39.510120000000001</v>
      </c>
      <c r="AC6">
        <v>29.062808</v>
      </c>
      <c r="AD6">
        <v>36.591700000000003</v>
      </c>
      <c r="AE6">
        <v>32.957704</v>
      </c>
      <c r="AF6">
        <v>8.8740000000000006</v>
      </c>
      <c r="AG6">
        <v>38.5548</v>
      </c>
      <c r="AH6">
        <v>152.94049999999999</v>
      </c>
      <c r="AI6">
        <v>19.094999999999999</v>
      </c>
      <c r="AJ6">
        <v>0</v>
      </c>
      <c r="AK6">
        <v>50.76</v>
      </c>
      <c r="AL6">
        <v>79.364599999999996</v>
      </c>
      <c r="AM6">
        <v>15.836040000000001</v>
      </c>
      <c r="AN6">
        <v>0.68867999999999996</v>
      </c>
      <c r="AO6">
        <v>26.754000000000001</v>
      </c>
      <c r="AP6">
        <v>8.3264999999999993</v>
      </c>
      <c r="AQ6">
        <v>45.36</v>
      </c>
      <c r="AR6">
        <v>32.553840000000001</v>
      </c>
      <c r="AS6">
        <v>0</v>
      </c>
      <c r="AT6">
        <v>7.4984000000000002</v>
      </c>
      <c r="AU6">
        <v>0</v>
      </c>
      <c r="AV6">
        <v>0</v>
      </c>
      <c r="AW6">
        <v>36.923999999999999</v>
      </c>
      <c r="AX6">
        <v>0</v>
      </c>
      <c r="AY6">
        <v>0</v>
      </c>
      <c r="AZ6">
        <f t="shared" si="0"/>
        <v>81.81</v>
      </c>
      <c r="BA6">
        <f t="shared" si="1"/>
        <v>2903.5173460000001</v>
      </c>
      <c r="BD6">
        <v>24.08</v>
      </c>
      <c r="BE6">
        <v>7.63</v>
      </c>
      <c r="BF6">
        <v>0.96</v>
      </c>
      <c r="BG6">
        <v>4.1100000000000003</v>
      </c>
      <c r="BH6">
        <v>5.81</v>
      </c>
      <c r="BI6">
        <v>4.78</v>
      </c>
      <c r="BJ6">
        <v>3.11</v>
      </c>
      <c r="BK6">
        <v>4.54</v>
      </c>
      <c r="BL6">
        <v>1.99</v>
      </c>
      <c r="BM6">
        <v>1.59</v>
      </c>
      <c r="BN6">
        <v>0.54</v>
      </c>
      <c r="BO6">
        <v>15.61</v>
      </c>
      <c r="BP6">
        <v>0</v>
      </c>
      <c r="BQ6">
        <v>4.45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81.81</v>
      </c>
    </row>
    <row r="7" spans="1:75">
      <c r="A7" t="s">
        <v>49</v>
      </c>
      <c r="B7">
        <v>0</v>
      </c>
      <c r="C7">
        <v>32.549999999999997</v>
      </c>
      <c r="D7">
        <v>9.4499999999999993</v>
      </c>
      <c r="E7">
        <v>0</v>
      </c>
      <c r="F7">
        <v>0</v>
      </c>
      <c r="G7">
        <v>32.58</v>
      </c>
      <c r="H7">
        <v>0</v>
      </c>
      <c r="I7">
        <v>84.391999999999996</v>
      </c>
      <c r="J7">
        <v>4.3840000000000003</v>
      </c>
      <c r="K7">
        <v>215.533728</v>
      </c>
      <c r="L7">
        <v>653.15250000000003</v>
      </c>
      <c r="M7">
        <v>85</v>
      </c>
      <c r="N7">
        <v>118.125</v>
      </c>
      <c r="O7">
        <v>123.66562500000001</v>
      </c>
      <c r="P7">
        <v>137.625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13.1076</v>
      </c>
      <c r="AA7">
        <v>42.66</v>
      </c>
      <c r="AB7">
        <v>39.510120000000001</v>
      </c>
      <c r="AC7">
        <v>29.062808</v>
      </c>
      <c r="AD7">
        <v>36.591700000000003</v>
      </c>
      <c r="AE7">
        <v>32.957704</v>
      </c>
      <c r="AF7">
        <v>8.8740000000000006</v>
      </c>
      <c r="AG7">
        <v>38.5548</v>
      </c>
      <c r="AH7">
        <v>152.94049999999999</v>
      </c>
      <c r="AI7">
        <v>19.094999999999999</v>
      </c>
      <c r="AJ7">
        <v>0</v>
      </c>
      <c r="AK7">
        <v>50.76</v>
      </c>
      <c r="AL7">
        <v>79.364599999999996</v>
      </c>
      <c r="AM7">
        <v>15.836040000000001</v>
      </c>
      <c r="AN7">
        <v>0.68867999999999996</v>
      </c>
      <c r="AO7">
        <v>26.754000000000001</v>
      </c>
      <c r="AP7">
        <v>8.3264999999999993</v>
      </c>
      <c r="AQ7">
        <v>36.54</v>
      </c>
      <c r="AR7">
        <v>31.897383000000001</v>
      </c>
      <c r="AS7">
        <v>0</v>
      </c>
      <c r="AT7">
        <v>7.4984000000000002</v>
      </c>
      <c r="AU7">
        <v>0</v>
      </c>
      <c r="AV7">
        <v>0</v>
      </c>
      <c r="AW7">
        <v>36.923999999999999</v>
      </c>
      <c r="AX7">
        <v>0</v>
      </c>
      <c r="AY7">
        <v>0</v>
      </c>
      <c r="AZ7">
        <f t="shared" si="0"/>
        <v>81.81</v>
      </c>
      <c r="BA7">
        <f t="shared" si="1"/>
        <v>2894.0408889999999</v>
      </c>
      <c r="BD7">
        <v>24.08</v>
      </c>
      <c r="BE7">
        <v>7.63</v>
      </c>
      <c r="BF7">
        <v>0.96</v>
      </c>
      <c r="BG7">
        <v>4.1100000000000003</v>
      </c>
      <c r="BH7">
        <v>5.81</v>
      </c>
      <c r="BI7">
        <v>4.78</v>
      </c>
      <c r="BJ7">
        <v>3.11</v>
      </c>
      <c r="BK7">
        <v>4.54</v>
      </c>
      <c r="BL7">
        <v>1.99</v>
      </c>
      <c r="BM7">
        <v>1.59</v>
      </c>
      <c r="BN7">
        <v>0.54</v>
      </c>
      <c r="BO7">
        <v>15.61</v>
      </c>
      <c r="BP7">
        <v>0</v>
      </c>
      <c r="BQ7">
        <v>4.45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81.81</v>
      </c>
    </row>
    <row r="8" spans="1:75">
      <c r="A8" t="s">
        <v>50</v>
      </c>
      <c r="B8">
        <v>0</v>
      </c>
      <c r="C8">
        <v>32.549999999999997</v>
      </c>
      <c r="D8">
        <v>9.4499999999999993</v>
      </c>
      <c r="E8">
        <v>0</v>
      </c>
      <c r="F8">
        <v>0</v>
      </c>
      <c r="G8">
        <v>32.58</v>
      </c>
      <c r="H8">
        <v>0</v>
      </c>
      <c r="I8">
        <v>84.391999999999996</v>
      </c>
      <c r="J8">
        <v>4.3840000000000003</v>
      </c>
      <c r="K8">
        <v>215.533728</v>
      </c>
      <c r="L8">
        <v>653.15250000000003</v>
      </c>
      <c r="M8">
        <v>85</v>
      </c>
      <c r="N8">
        <v>118.125</v>
      </c>
      <c r="O8">
        <v>123.66562500000001</v>
      </c>
      <c r="P8">
        <v>137.625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13.1076</v>
      </c>
      <c r="AA8">
        <v>42.66</v>
      </c>
      <c r="AB8">
        <v>39.510120000000001</v>
      </c>
      <c r="AC8">
        <v>29.062808</v>
      </c>
      <c r="AD8">
        <v>36.591700000000003</v>
      </c>
      <c r="AE8">
        <v>32.957704</v>
      </c>
      <c r="AF8">
        <v>8.8740000000000006</v>
      </c>
      <c r="AG8">
        <v>38.5548</v>
      </c>
      <c r="AH8">
        <v>152.94049999999999</v>
      </c>
      <c r="AI8">
        <v>19.094999999999999</v>
      </c>
      <c r="AJ8">
        <v>0</v>
      </c>
      <c r="AK8">
        <v>50.76</v>
      </c>
      <c r="AL8">
        <v>79.364599999999996</v>
      </c>
      <c r="AM8">
        <v>15.836040000000001</v>
      </c>
      <c r="AN8">
        <v>0.68867999999999996</v>
      </c>
      <c r="AO8">
        <v>26.754000000000001</v>
      </c>
      <c r="AP8">
        <v>8.3264999999999993</v>
      </c>
      <c r="AQ8">
        <v>36.54</v>
      </c>
      <c r="AR8">
        <v>31.897383000000001</v>
      </c>
      <c r="AS8">
        <v>0</v>
      </c>
      <c r="AT8">
        <v>7.4984000000000002</v>
      </c>
      <c r="AU8">
        <v>0</v>
      </c>
      <c r="AV8">
        <v>0</v>
      </c>
      <c r="AW8">
        <v>36.923999999999999</v>
      </c>
      <c r="AX8">
        <v>0</v>
      </c>
      <c r="AY8">
        <v>0</v>
      </c>
      <c r="AZ8">
        <f t="shared" si="0"/>
        <v>81.81</v>
      </c>
      <c r="BA8">
        <f t="shared" si="1"/>
        <v>2894.0408889999999</v>
      </c>
      <c r="BD8">
        <v>24.08</v>
      </c>
      <c r="BE8">
        <v>7.63</v>
      </c>
      <c r="BF8">
        <v>0.96</v>
      </c>
      <c r="BG8">
        <v>4.1100000000000003</v>
      </c>
      <c r="BH8">
        <v>5.81</v>
      </c>
      <c r="BI8">
        <v>4.78</v>
      </c>
      <c r="BJ8">
        <v>3.11</v>
      </c>
      <c r="BK8">
        <v>4.54</v>
      </c>
      <c r="BL8">
        <v>1.99</v>
      </c>
      <c r="BM8">
        <v>1.59</v>
      </c>
      <c r="BN8">
        <v>0.54</v>
      </c>
      <c r="BO8">
        <v>15.61</v>
      </c>
      <c r="BP8">
        <v>0</v>
      </c>
      <c r="BQ8">
        <v>4.45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81.81</v>
      </c>
    </row>
    <row r="9" spans="1:75">
      <c r="A9" t="s">
        <v>51</v>
      </c>
      <c r="B9">
        <v>0</v>
      </c>
      <c r="C9">
        <v>32.549999999999997</v>
      </c>
      <c r="D9">
        <v>9.4499999999999993</v>
      </c>
      <c r="E9">
        <v>0</v>
      </c>
      <c r="F9">
        <v>0</v>
      </c>
      <c r="G9">
        <v>32.58</v>
      </c>
      <c r="H9">
        <v>0</v>
      </c>
      <c r="I9">
        <v>84.391999999999996</v>
      </c>
      <c r="J9">
        <v>4.3840000000000003</v>
      </c>
      <c r="K9">
        <v>215.533728</v>
      </c>
      <c r="L9">
        <v>653.15250000000003</v>
      </c>
      <c r="M9">
        <v>85</v>
      </c>
      <c r="N9">
        <v>118.125</v>
      </c>
      <c r="O9">
        <v>123.66562500000001</v>
      </c>
      <c r="P9">
        <v>137.625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42.66</v>
      </c>
      <c r="AB9">
        <v>39.510120000000001</v>
      </c>
      <c r="AC9">
        <v>29.062808</v>
      </c>
      <c r="AD9">
        <v>36.591700000000003</v>
      </c>
      <c r="AE9">
        <v>32.957704</v>
      </c>
      <c r="AF9">
        <v>8.8740000000000006</v>
      </c>
      <c r="AG9">
        <v>38.5548</v>
      </c>
      <c r="AH9">
        <v>152.94049999999999</v>
      </c>
      <c r="AI9">
        <v>19.094999999999999</v>
      </c>
      <c r="AJ9">
        <v>0</v>
      </c>
      <c r="AK9">
        <v>50.76</v>
      </c>
      <c r="AL9">
        <v>79.364599999999996</v>
      </c>
      <c r="AM9">
        <v>15.836040000000001</v>
      </c>
      <c r="AN9">
        <v>0.68867999999999996</v>
      </c>
      <c r="AO9">
        <v>26.754000000000001</v>
      </c>
      <c r="AP9">
        <v>12.9381</v>
      </c>
      <c r="AQ9">
        <v>34.020000000000003</v>
      </c>
      <c r="AR9">
        <v>31.897383000000001</v>
      </c>
      <c r="AS9">
        <v>0</v>
      </c>
      <c r="AT9">
        <v>7.4984000000000002</v>
      </c>
      <c r="AU9">
        <v>0</v>
      </c>
      <c r="AV9">
        <v>0</v>
      </c>
      <c r="AW9">
        <v>36.923999999999999</v>
      </c>
      <c r="AX9">
        <v>0</v>
      </c>
      <c r="AY9">
        <v>0</v>
      </c>
      <c r="AZ9">
        <f t="shared" si="0"/>
        <v>81.81</v>
      </c>
      <c r="BA9">
        <f t="shared" si="1"/>
        <v>2889.5786889999999</v>
      </c>
      <c r="BD9">
        <v>24.08</v>
      </c>
      <c r="BE9">
        <v>7.63</v>
      </c>
      <c r="BF9">
        <v>0.96</v>
      </c>
      <c r="BG9">
        <v>4.1100000000000003</v>
      </c>
      <c r="BH9">
        <v>5.81</v>
      </c>
      <c r="BI9">
        <v>4.78</v>
      </c>
      <c r="BJ9">
        <v>3.11</v>
      </c>
      <c r="BK9">
        <v>4.54</v>
      </c>
      <c r="BL9">
        <v>1.99</v>
      </c>
      <c r="BM9">
        <v>1.59</v>
      </c>
      <c r="BN9">
        <v>0.54</v>
      </c>
      <c r="BO9">
        <v>15.61</v>
      </c>
      <c r="BP9">
        <v>0</v>
      </c>
      <c r="BQ9">
        <v>4.45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81.81</v>
      </c>
    </row>
    <row r="10" spans="1:75">
      <c r="A10" t="s">
        <v>52</v>
      </c>
      <c r="B10">
        <v>0</v>
      </c>
      <c r="C10">
        <v>32.549999999999997</v>
      </c>
      <c r="D10">
        <v>9.4499999999999993</v>
      </c>
      <c r="E10">
        <v>0</v>
      </c>
      <c r="F10">
        <v>0</v>
      </c>
      <c r="G10">
        <v>32.58</v>
      </c>
      <c r="H10">
        <v>0</v>
      </c>
      <c r="I10">
        <v>84.391999999999996</v>
      </c>
      <c r="J10">
        <v>4.3840000000000003</v>
      </c>
      <c r="K10">
        <v>215.533728</v>
      </c>
      <c r="L10">
        <v>653.15250000000003</v>
      </c>
      <c r="M10">
        <v>85</v>
      </c>
      <c r="N10">
        <v>118.125</v>
      </c>
      <c r="O10">
        <v>123.66562500000001</v>
      </c>
      <c r="P10">
        <v>137.625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32.957704</v>
      </c>
      <c r="AF10">
        <v>8.8740000000000006</v>
      </c>
      <c r="AG10">
        <v>38.5548</v>
      </c>
      <c r="AH10">
        <v>152.94049999999999</v>
      </c>
      <c r="AI10">
        <v>19.094999999999999</v>
      </c>
      <c r="AJ10">
        <v>0</v>
      </c>
      <c r="AK10">
        <v>50.76</v>
      </c>
      <c r="AL10">
        <v>79.364599999999996</v>
      </c>
      <c r="AM10">
        <v>15.836040000000001</v>
      </c>
      <c r="AN10">
        <v>0.68867999999999996</v>
      </c>
      <c r="AO10">
        <v>26.754000000000001</v>
      </c>
      <c r="AP10">
        <v>12.9381</v>
      </c>
      <c r="AQ10">
        <v>22.68</v>
      </c>
      <c r="AR10">
        <v>31.897383000000001</v>
      </c>
      <c r="AS10">
        <v>0</v>
      </c>
      <c r="AT10">
        <v>7.4984000000000002</v>
      </c>
      <c r="AU10">
        <v>0</v>
      </c>
      <c r="AV10">
        <v>0</v>
      </c>
      <c r="AW10">
        <v>36.923999999999999</v>
      </c>
      <c r="AX10">
        <v>0</v>
      </c>
      <c r="AY10">
        <v>0</v>
      </c>
      <c r="AZ10">
        <f t="shared" si="0"/>
        <v>81.81</v>
      </c>
      <c r="BA10">
        <f t="shared" si="1"/>
        <v>2878.2386889999998</v>
      </c>
      <c r="BD10">
        <v>24.08</v>
      </c>
      <c r="BE10">
        <v>7.63</v>
      </c>
      <c r="BF10">
        <v>0.96</v>
      </c>
      <c r="BG10">
        <v>4.1100000000000003</v>
      </c>
      <c r="BH10">
        <v>5.81</v>
      </c>
      <c r="BI10">
        <v>4.78</v>
      </c>
      <c r="BJ10">
        <v>3.11</v>
      </c>
      <c r="BK10">
        <v>4.54</v>
      </c>
      <c r="BL10">
        <v>1.99</v>
      </c>
      <c r="BM10">
        <v>1.59</v>
      </c>
      <c r="BN10">
        <v>0.54</v>
      </c>
      <c r="BO10">
        <v>15.61</v>
      </c>
      <c r="BP10">
        <v>0</v>
      </c>
      <c r="BQ10">
        <v>4.45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81.81</v>
      </c>
    </row>
    <row r="11" spans="1:75">
      <c r="A11" t="s">
        <v>53</v>
      </c>
      <c r="B11">
        <v>0</v>
      </c>
      <c r="C11">
        <v>32.549999999999997</v>
      </c>
      <c r="D11">
        <v>9.4499999999999993</v>
      </c>
      <c r="E11">
        <v>0</v>
      </c>
      <c r="F11">
        <v>0</v>
      </c>
      <c r="G11">
        <v>32.58</v>
      </c>
      <c r="H11">
        <v>0</v>
      </c>
      <c r="I11">
        <v>84.391999999999996</v>
      </c>
      <c r="J11">
        <v>4.3840000000000003</v>
      </c>
      <c r="K11">
        <v>215.533728</v>
      </c>
      <c r="L11">
        <v>653.15250000000003</v>
      </c>
      <c r="M11">
        <v>85</v>
      </c>
      <c r="N11">
        <v>118.125</v>
      </c>
      <c r="O11">
        <v>123.66562500000001</v>
      </c>
      <c r="P11">
        <v>137.625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32.957704</v>
      </c>
      <c r="AF11">
        <v>8.8740000000000006</v>
      </c>
      <c r="AG11">
        <v>38.5548</v>
      </c>
      <c r="AH11">
        <v>152.94049999999999</v>
      </c>
      <c r="AI11">
        <v>19.094999999999999</v>
      </c>
      <c r="AJ11">
        <v>0</v>
      </c>
      <c r="AK11">
        <v>50.76</v>
      </c>
      <c r="AL11">
        <v>79.364599999999996</v>
      </c>
      <c r="AM11">
        <v>15.836040000000001</v>
      </c>
      <c r="AN11">
        <v>0.68867999999999996</v>
      </c>
      <c r="AO11">
        <v>26.754000000000001</v>
      </c>
      <c r="AP11">
        <v>12.9381</v>
      </c>
      <c r="AQ11">
        <v>22.68</v>
      </c>
      <c r="AR11">
        <v>31.897383000000001</v>
      </c>
      <c r="AS11">
        <v>0</v>
      </c>
      <c r="AT11">
        <v>7.4984000000000002</v>
      </c>
      <c r="AU11">
        <v>0</v>
      </c>
      <c r="AV11">
        <v>0</v>
      </c>
      <c r="AW11">
        <v>36.923999999999999</v>
      </c>
      <c r="AX11">
        <v>0</v>
      </c>
      <c r="AY11">
        <v>0</v>
      </c>
      <c r="AZ11">
        <f t="shared" si="0"/>
        <v>82.460000000000008</v>
      </c>
      <c r="BA11">
        <f t="shared" si="1"/>
        <v>2878.8886889999999</v>
      </c>
      <c r="BD11">
        <v>25.43</v>
      </c>
      <c r="BE11">
        <v>7.45</v>
      </c>
      <c r="BF11">
        <v>1.24</v>
      </c>
      <c r="BG11">
        <v>3.99</v>
      </c>
      <c r="BH11">
        <v>5.63</v>
      </c>
      <c r="BI11">
        <v>4.6900000000000004</v>
      </c>
      <c r="BJ11">
        <v>3.21</v>
      </c>
      <c r="BK11">
        <v>4.54</v>
      </c>
      <c r="BL11">
        <v>1.91</v>
      </c>
      <c r="BM11">
        <v>1.59</v>
      </c>
      <c r="BN11">
        <v>0.52</v>
      </c>
      <c r="BO11">
        <v>15.22</v>
      </c>
      <c r="BP11">
        <v>0</v>
      </c>
      <c r="BQ11">
        <v>4.32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82.460000000000008</v>
      </c>
    </row>
    <row r="12" spans="1:75">
      <c r="A12" t="s">
        <v>54</v>
      </c>
      <c r="B12">
        <v>0</v>
      </c>
      <c r="C12">
        <v>32.549999999999997</v>
      </c>
      <c r="D12">
        <v>9.4499999999999993</v>
      </c>
      <c r="E12">
        <v>0</v>
      </c>
      <c r="F12">
        <v>0</v>
      </c>
      <c r="G12">
        <v>32.58</v>
      </c>
      <c r="H12">
        <v>0</v>
      </c>
      <c r="I12">
        <v>84.391999999999996</v>
      </c>
      <c r="J12">
        <v>4.3840000000000003</v>
      </c>
      <c r="K12">
        <v>215.533728</v>
      </c>
      <c r="L12">
        <v>653.15250000000003</v>
      </c>
      <c r="M12">
        <v>85</v>
      </c>
      <c r="N12">
        <v>118.125</v>
      </c>
      <c r="O12">
        <v>123.66562500000001</v>
      </c>
      <c r="P12">
        <v>137.625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32.957704</v>
      </c>
      <c r="AF12">
        <v>8.8740000000000006</v>
      </c>
      <c r="AG12">
        <v>38.5548</v>
      </c>
      <c r="AH12">
        <v>152.94049999999999</v>
      </c>
      <c r="AI12">
        <v>19.094999999999999</v>
      </c>
      <c r="AJ12">
        <v>0</v>
      </c>
      <c r="AK12">
        <v>50.76</v>
      </c>
      <c r="AL12">
        <v>79.364599999999996</v>
      </c>
      <c r="AM12">
        <v>15.836040000000001</v>
      </c>
      <c r="AN12">
        <v>0.68867999999999996</v>
      </c>
      <c r="AO12">
        <v>26.754000000000001</v>
      </c>
      <c r="AP12">
        <v>12.9381</v>
      </c>
      <c r="AQ12">
        <v>11.97</v>
      </c>
      <c r="AR12">
        <v>31.897383000000001</v>
      </c>
      <c r="AS12">
        <v>0</v>
      </c>
      <c r="AT12">
        <v>7.4984000000000002</v>
      </c>
      <c r="AU12">
        <v>0</v>
      </c>
      <c r="AV12">
        <v>0</v>
      </c>
      <c r="AW12">
        <v>36.923999999999999</v>
      </c>
      <c r="AX12">
        <v>0</v>
      </c>
      <c r="AY12">
        <v>0</v>
      </c>
      <c r="AZ12">
        <f t="shared" si="0"/>
        <v>82.52000000000001</v>
      </c>
      <c r="BA12">
        <f t="shared" si="1"/>
        <v>2868.2386889999998</v>
      </c>
      <c r="BD12">
        <v>25.43</v>
      </c>
      <c r="BE12">
        <v>7.45</v>
      </c>
      <c r="BF12">
        <v>1.3</v>
      </c>
      <c r="BG12">
        <v>3.99</v>
      </c>
      <c r="BH12">
        <v>5.63</v>
      </c>
      <c r="BI12">
        <v>4.6900000000000004</v>
      </c>
      <c r="BJ12">
        <v>3.21</v>
      </c>
      <c r="BK12">
        <v>4.54</v>
      </c>
      <c r="BL12">
        <v>1.91</v>
      </c>
      <c r="BM12">
        <v>1.59</v>
      </c>
      <c r="BN12">
        <v>0.52</v>
      </c>
      <c r="BO12">
        <v>15.22</v>
      </c>
      <c r="BP12">
        <v>0</v>
      </c>
      <c r="BQ12">
        <v>4.32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82.52000000000001</v>
      </c>
    </row>
    <row r="13" spans="1:75">
      <c r="A13" t="s">
        <v>55</v>
      </c>
      <c r="B13">
        <v>0</v>
      </c>
      <c r="C13">
        <v>32.549999999999997</v>
      </c>
      <c r="D13">
        <v>9.4499999999999993</v>
      </c>
      <c r="E13">
        <v>0</v>
      </c>
      <c r="F13">
        <v>0</v>
      </c>
      <c r="G13">
        <v>32.58</v>
      </c>
      <c r="H13">
        <v>0</v>
      </c>
      <c r="I13">
        <v>84.391999999999996</v>
      </c>
      <c r="J13">
        <v>4.3840000000000003</v>
      </c>
      <c r="K13">
        <v>215.533728</v>
      </c>
      <c r="L13">
        <v>653.15250000000003</v>
      </c>
      <c r="M13">
        <v>85</v>
      </c>
      <c r="N13">
        <v>118.125</v>
      </c>
      <c r="O13">
        <v>123.66562500000001</v>
      </c>
      <c r="P13">
        <v>137.625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32.957704</v>
      </c>
      <c r="AF13">
        <v>8.8740000000000006</v>
      </c>
      <c r="AG13">
        <v>38.5548</v>
      </c>
      <c r="AH13">
        <v>152.94049999999999</v>
      </c>
      <c r="AI13">
        <v>19.094999999999999</v>
      </c>
      <c r="AJ13">
        <v>0</v>
      </c>
      <c r="AK13">
        <v>50.76</v>
      </c>
      <c r="AL13">
        <v>79.364599999999996</v>
      </c>
      <c r="AM13">
        <v>15.836040000000001</v>
      </c>
      <c r="AN13">
        <v>0.68867999999999996</v>
      </c>
      <c r="AO13">
        <v>27.93</v>
      </c>
      <c r="AP13">
        <v>12.9381</v>
      </c>
      <c r="AQ13">
        <v>11.97</v>
      </c>
      <c r="AR13">
        <v>23.541</v>
      </c>
      <c r="AS13">
        <v>0</v>
      </c>
      <c r="AT13">
        <v>7.4984000000000002</v>
      </c>
      <c r="AU13">
        <v>0</v>
      </c>
      <c r="AV13">
        <v>0</v>
      </c>
      <c r="AW13">
        <v>36.923999999999999</v>
      </c>
      <c r="AX13">
        <v>0</v>
      </c>
      <c r="AY13">
        <v>0</v>
      </c>
      <c r="AZ13">
        <f t="shared" si="0"/>
        <v>82.52000000000001</v>
      </c>
      <c r="BA13">
        <f t="shared" si="1"/>
        <v>2861.0583059999999</v>
      </c>
      <c r="BD13">
        <v>25.43</v>
      </c>
      <c r="BE13">
        <v>7.45</v>
      </c>
      <c r="BF13">
        <v>1.3</v>
      </c>
      <c r="BG13">
        <v>3.99</v>
      </c>
      <c r="BH13">
        <v>5.63</v>
      </c>
      <c r="BI13">
        <v>4.6900000000000004</v>
      </c>
      <c r="BJ13">
        <v>3.21</v>
      </c>
      <c r="BK13">
        <v>4.54</v>
      </c>
      <c r="BL13">
        <v>1.91</v>
      </c>
      <c r="BM13">
        <v>1.59</v>
      </c>
      <c r="BN13">
        <v>0.52</v>
      </c>
      <c r="BO13">
        <v>15.22</v>
      </c>
      <c r="BP13">
        <v>0</v>
      </c>
      <c r="BQ13">
        <v>4.32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82.52000000000001</v>
      </c>
    </row>
    <row r="14" spans="1:75">
      <c r="A14" t="s">
        <v>56</v>
      </c>
      <c r="B14">
        <v>0</v>
      </c>
      <c r="C14">
        <v>32.549999999999997</v>
      </c>
      <c r="D14">
        <v>9.4499999999999993</v>
      </c>
      <c r="E14">
        <v>0</v>
      </c>
      <c r="F14">
        <v>0</v>
      </c>
      <c r="G14">
        <v>32.58</v>
      </c>
      <c r="H14">
        <v>0</v>
      </c>
      <c r="I14">
        <v>84.391999999999996</v>
      </c>
      <c r="J14">
        <v>4.3840000000000003</v>
      </c>
      <c r="K14">
        <v>215.533728</v>
      </c>
      <c r="L14">
        <v>653.15250000000003</v>
      </c>
      <c r="M14">
        <v>85</v>
      </c>
      <c r="N14">
        <v>118.125</v>
      </c>
      <c r="O14">
        <v>123.66562500000001</v>
      </c>
      <c r="P14">
        <v>137.625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32.957704</v>
      </c>
      <c r="AF14">
        <v>8.8740000000000006</v>
      </c>
      <c r="AG14">
        <v>38.5548</v>
      </c>
      <c r="AH14">
        <v>152.94049999999999</v>
      </c>
      <c r="AI14">
        <v>19.094999999999999</v>
      </c>
      <c r="AJ14">
        <v>0</v>
      </c>
      <c r="AK14">
        <v>50.76</v>
      </c>
      <c r="AL14">
        <v>79.364599999999996</v>
      </c>
      <c r="AM14">
        <v>15.836040000000001</v>
      </c>
      <c r="AN14">
        <v>0.68867999999999996</v>
      </c>
      <c r="AO14">
        <v>27.93</v>
      </c>
      <c r="AP14">
        <v>12.9381</v>
      </c>
      <c r="AQ14">
        <v>0</v>
      </c>
      <c r="AR14">
        <v>23.541</v>
      </c>
      <c r="AS14">
        <v>0</v>
      </c>
      <c r="AT14">
        <v>7.4984000000000002</v>
      </c>
      <c r="AU14">
        <v>0</v>
      </c>
      <c r="AV14">
        <v>0</v>
      </c>
      <c r="AW14">
        <v>36.923999999999999</v>
      </c>
      <c r="AX14">
        <v>0</v>
      </c>
      <c r="AY14">
        <v>0</v>
      </c>
      <c r="AZ14">
        <f t="shared" si="0"/>
        <v>82.52000000000001</v>
      </c>
      <c r="BA14">
        <f t="shared" si="1"/>
        <v>2849.0883060000001</v>
      </c>
      <c r="BD14">
        <v>25.43</v>
      </c>
      <c r="BE14">
        <v>7.45</v>
      </c>
      <c r="BF14">
        <v>1.3</v>
      </c>
      <c r="BG14">
        <v>3.99</v>
      </c>
      <c r="BH14">
        <v>5.63</v>
      </c>
      <c r="BI14">
        <v>4.6900000000000004</v>
      </c>
      <c r="BJ14">
        <v>3.21</v>
      </c>
      <c r="BK14">
        <v>4.54</v>
      </c>
      <c r="BL14">
        <v>1.91</v>
      </c>
      <c r="BM14">
        <v>1.59</v>
      </c>
      <c r="BN14">
        <v>0.52</v>
      </c>
      <c r="BO14">
        <v>15.22</v>
      </c>
      <c r="BP14">
        <v>0</v>
      </c>
      <c r="BQ14">
        <v>4.32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82.52000000000001</v>
      </c>
    </row>
    <row r="15" spans="1:75">
      <c r="A15" t="s">
        <v>57</v>
      </c>
      <c r="B15">
        <v>0</v>
      </c>
      <c r="C15">
        <v>32.549999999999997</v>
      </c>
      <c r="D15">
        <v>9.4499999999999993</v>
      </c>
      <c r="E15">
        <v>0</v>
      </c>
      <c r="F15">
        <v>0</v>
      </c>
      <c r="G15">
        <v>32.58</v>
      </c>
      <c r="H15">
        <v>0</v>
      </c>
      <c r="I15">
        <v>84.391999999999996</v>
      </c>
      <c r="J15">
        <v>4.3840000000000003</v>
      </c>
      <c r="K15">
        <v>215.533728</v>
      </c>
      <c r="L15">
        <v>653.15250000000003</v>
      </c>
      <c r="M15">
        <v>85</v>
      </c>
      <c r="N15">
        <v>118.125</v>
      </c>
      <c r="O15">
        <v>123.66562500000001</v>
      </c>
      <c r="P15">
        <v>137.625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32.957704</v>
      </c>
      <c r="AF15">
        <v>8.8740000000000006</v>
      </c>
      <c r="AG15">
        <v>38.5548</v>
      </c>
      <c r="AH15">
        <v>152.94049999999999</v>
      </c>
      <c r="AI15">
        <v>15.276</v>
      </c>
      <c r="AJ15">
        <v>0</v>
      </c>
      <c r="AK15">
        <v>50.76</v>
      </c>
      <c r="AL15">
        <v>79.364599999999996</v>
      </c>
      <c r="AM15">
        <v>15.836040000000001</v>
      </c>
      <c r="AN15">
        <v>0.68867999999999996</v>
      </c>
      <c r="AO15">
        <v>27.93</v>
      </c>
      <c r="AP15">
        <v>12.9381</v>
      </c>
      <c r="AQ15">
        <v>0</v>
      </c>
      <c r="AR15">
        <v>23.541</v>
      </c>
      <c r="AS15">
        <v>0</v>
      </c>
      <c r="AT15">
        <v>7.4984000000000002</v>
      </c>
      <c r="AU15">
        <v>0</v>
      </c>
      <c r="AV15">
        <v>0</v>
      </c>
      <c r="AW15">
        <v>36.923999999999999</v>
      </c>
      <c r="AX15">
        <v>0</v>
      </c>
      <c r="AY15">
        <v>0</v>
      </c>
      <c r="AZ15">
        <f t="shared" si="0"/>
        <v>82.660000000000025</v>
      </c>
      <c r="BA15">
        <f t="shared" si="1"/>
        <v>2845.409306</v>
      </c>
      <c r="BD15">
        <v>25.43</v>
      </c>
      <c r="BE15">
        <v>7.45</v>
      </c>
      <c r="BF15">
        <v>1.35</v>
      </c>
      <c r="BG15">
        <v>3.99</v>
      </c>
      <c r="BH15">
        <v>5.63</v>
      </c>
      <c r="BI15">
        <v>4.6900000000000004</v>
      </c>
      <c r="BJ15">
        <v>3.21</v>
      </c>
      <c r="BK15">
        <v>4.54</v>
      </c>
      <c r="BL15">
        <v>2</v>
      </c>
      <c r="BM15">
        <v>1.59</v>
      </c>
      <c r="BN15">
        <v>0.52</v>
      </c>
      <c r="BO15">
        <v>15.22</v>
      </c>
      <c r="BP15">
        <v>0</v>
      </c>
      <c r="BQ15">
        <v>4.32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82.660000000000025</v>
      </c>
    </row>
    <row r="16" spans="1:75">
      <c r="A16" t="s">
        <v>58</v>
      </c>
      <c r="B16">
        <v>0</v>
      </c>
      <c r="C16">
        <v>32.549999999999997</v>
      </c>
      <c r="D16">
        <v>9.4499999999999993</v>
      </c>
      <c r="E16">
        <v>0</v>
      </c>
      <c r="F16">
        <v>0</v>
      </c>
      <c r="G16">
        <v>32.58</v>
      </c>
      <c r="H16">
        <v>0</v>
      </c>
      <c r="I16">
        <v>84.391999999999996</v>
      </c>
      <c r="J16">
        <v>4.3840000000000003</v>
      </c>
      <c r="K16">
        <v>215.533728</v>
      </c>
      <c r="L16">
        <v>653.15250000000003</v>
      </c>
      <c r="M16">
        <v>85</v>
      </c>
      <c r="N16">
        <v>118.125</v>
      </c>
      <c r="O16">
        <v>123.66562500000001</v>
      </c>
      <c r="P16">
        <v>137.625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32.957704</v>
      </c>
      <c r="AF16">
        <v>8.8740000000000006</v>
      </c>
      <c r="AG16">
        <v>38.5548</v>
      </c>
      <c r="AH16">
        <v>152.94049999999999</v>
      </c>
      <c r="AI16">
        <v>15.276</v>
      </c>
      <c r="AJ16">
        <v>0</v>
      </c>
      <c r="AK16">
        <v>50.76</v>
      </c>
      <c r="AL16">
        <v>79.364599999999996</v>
      </c>
      <c r="AM16">
        <v>15.836040000000001</v>
      </c>
      <c r="AN16">
        <v>0.68867999999999996</v>
      </c>
      <c r="AO16">
        <v>27.93</v>
      </c>
      <c r="AP16">
        <v>12.9381</v>
      </c>
      <c r="AQ16">
        <v>0</v>
      </c>
      <c r="AR16">
        <v>23.541</v>
      </c>
      <c r="AS16">
        <v>0</v>
      </c>
      <c r="AT16">
        <v>7.4984000000000002</v>
      </c>
      <c r="AU16">
        <v>0</v>
      </c>
      <c r="AV16">
        <v>0</v>
      </c>
      <c r="AW16">
        <v>36.923999999999999</v>
      </c>
      <c r="AX16">
        <v>0</v>
      </c>
      <c r="AY16">
        <v>0</v>
      </c>
      <c r="AZ16">
        <f t="shared" si="0"/>
        <v>82.660000000000025</v>
      </c>
      <c r="BA16">
        <f t="shared" si="1"/>
        <v>2845.409306</v>
      </c>
      <c r="BD16">
        <v>25.43</v>
      </c>
      <c r="BE16">
        <v>7.45</v>
      </c>
      <c r="BF16">
        <v>1.35</v>
      </c>
      <c r="BG16">
        <v>3.99</v>
      </c>
      <c r="BH16">
        <v>5.63</v>
      </c>
      <c r="BI16">
        <v>4.6900000000000004</v>
      </c>
      <c r="BJ16">
        <v>3.21</v>
      </c>
      <c r="BK16">
        <v>4.54</v>
      </c>
      <c r="BL16">
        <v>2</v>
      </c>
      <c r="BM16">
        <v>1.59</v>
      </c>
      <c r="BN16">
        <v>0.52</v>
      </c>
      <c r="BO16">
        <v>15.22</v>
      </c>
      <c r="BP16">
        <v>0</v>
      </c>
      <c r="BQ16">
        <v>4.32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82.660000000000025</v>
      </c>
    </row>
    <row r="17" spans="1:75">
      <c r="A17" t="s">
        <v>59</v>
      </c>
      <c r="B17">
        <v>0</v>
      </c>
      <c r="C17">
        <v>32.549999999999997</v>
      </c>
      <c r="D17">
        <v>9.4499999999999993</v>
      </c>
      <c r="E17">
        <v>0</v>
      </c>
      <c r="F17">
        <v>0</v>
      </c>
      <c r="G17">
        <v>32.58</v>
      </c>
      <c r="H17">
        <v>0</v>
      </c>
      <c r="I17">
        <v>84.391999999999996</v>
      </c>
      <c r="J17">
        <v>4.3840000000000003</v>
      </c>
      <c r="K17">
        <v>215.533728</v>
      </c>
      <c r="L17">
        <v>653.15250000000003</v>
      </c>
      <c r="M17">
        <v>85</v>
      </c>
      <c r="N17">
        <v>118.125</v>
      </c>
      <c r="O17">
        <v>123.66562500000001</v>
      </c>
      <c r="P17">
        <v>137.625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32.957704</v>
      </c>
      <c r="AF17">
        <v>8.8740000000000006</v>
      </c>
      <c r="AG17">
        <v>38.5548</v>
      </c>
      <c r="AH17">
        <v>152.94049999999999</v>
      </c>
      <c r="AI17">
        <v>15.276</v>
      </c>
      <c r="AJ17">
        <v>0</v>
      </c>
      <c r="AK17">
        <v>50.76</v>
      </c>
      <c r="AL17">
        <v>79.364599999999996</v>
      </c>
      <c r="AM17">
        <v>15.836040000000001</v>
      </c>
      <c r="AN17">
        <v>0.68867999999999996</v>
      </c>
      <c r="AO17">
        <v>27.93</v>
      </c>
      <c r="AP17">
        <v>12.9381</v>
      </c>
      <c r="AQ17">
        <v>0</v>
      </c>
      <c r="AR17">
        <v>23.541</v>
      </c>
      <c r="AS17">
        <v>0</v>
      </c>
      <c r="AT17">
        <v>7.4984000000000002</v>
      </c>
      <c r="AU17">
        <v>0</v>
      </c>
      <c r="AV17">
        <v>0</v>
      </c>
      <c r="AW17">
        <v>36.923999999999999</v>
      </c>
      <c r="AX17">
        <v>0</v>
      </c>
      <c r="AY17">
        <v>0</v>
      </c>
      <c r="AZ17">
        <f t="shared" si="0"/>
        <v>82.660000000000025</v>
      </c>
      <c r="BA17">
        <f t="shared" si="1"/>
        <v>2845.409306</v>
      </c>
      <c r="BD17">
        <v>25.43</v>
      </c>
      <c r="BE17">
        <v>7.45</v>
      </c>
      <c r="BF17">
        <v>1.35</v>
      </c>
      <c r="BG17">
        <v>3.99</v>
      </c>
      <c r="BH17">
        <v>5.63</v>
      </c>
      <c r="BI17">
        <v>4.6900000000000004</v>
      </c>
      <c r="BJ17">
        <v>3.21</v>
      </c>
      <c r="BK17">
        <v>4.54</v>
      </c>
      <c r="BL17">
        <v>2</v>
      </c>
      <c r="BM17">
        <v>1.59</v>
      </c>
      <c r="BN17">
        <v>0.52</v>
      </c>
      <c r="BO17">
        <v>15.22</v>
      </c>
      <c r="BP17">
        <v>0</v>
      </c>
      <c r="BQ17">
        <v>4.32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82.660000000000025</v>
      </c>
    </row>
    <row r="18" spans="1:75">
      <c r="A18" t="s">
        <v>60</v>
      </c>
      <c r="B18">
        <v>0</v>
      </c>
      <c r="C18">
        <v>32.549999999999997</v>
      </c>
      <c r="D18">
        <v>9.4499999999999993</v>
      </c>
      <c r="E18">
        <v>0</v>
      </c>
      <c r="F18">
        <v>0</v>
      </c>
      <c r="G18">
        <v>32.58</v>
      </c>
      <c r="H18">
        <v>0</v>
      </c>
      <c r="I18">
        <v>84.391999999999996</v>
      </c>
      <c r="J18">
        <v>4.3840000000000003</v>
      </c>
      <c r="K18">
        <v>215.533728</v>
      </c>
      <c r="L18">
        <v>653.15250000000003</v>
      </c>
      <c r="M18">
        <v>85</v>
      </c>
      <c r="N18">
        <v>118.125</v>
      </c>
      <c r="O18">
        <v>123.66562500000001</v>
      </c>
      <c r="P18">
        <v>137.625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32.957704</v>
      </c>
      <c r="AF18">
        <v>8.8740000000000006</v>
      </c>
      <c r="AG18">
        <v>38.5548</v>
      </c>
      <c r="AH18">
        <v>152.94049999999999</v>
      </c>
      <c r="AI18">
        <v>15.276</v>
      </c>
      <c r="AJ18">
        <v>0</v>
      </c>
      <c r="AK18">
        <v>50.76</v>
      </c>
      <c r="AL18">
        <v>79.364599999999996</v>
      </c>
      <c r="AM18">
        <v>15.836040000000001</v>
      </c>
      <c r="AN18">
        <v>0.68867999999999996</v>
      </c>
      <c r="AO18">
        <v>27.93</v>
      </c>
      <c r="AP18">
        <v>12.9381</v>
      </c>
      <c r="AQ18">
        <v>0</v>
      </c>
      <c r="AR18">
        <v>23.541</v>
      </c>
      <c r="AS18">
        <v>0</v>
      </c>
      <c r="AT18">
        <v>7.4984000000000002</v>
      </c>
      <c r="AU18">
        <v>0</v>
      </c>
      <c r="AV18">
        <v>0</v>
      </c>
      <c r="AW18">
        <v>36.923999999999999</v>
      </c>
      <c r="AX18">
        <v>0</v>
      </c>
      <c r="AY18">
        <v>0</v>
      </c>
      <c r="AZ18">
        <f t="shared" si="0"/>
        <v>82.660000000000025</v>
      </c>
      <c r="BA18">
        <f t="shared" si="1"/>
        <v>2845.409306</v>
      </c>
      <c r="BD18">
        <v>25.43</v>
      </c>
      <c r="BE18">
        <v>7.45</v>
      </c>
      <c r="BF18">
        <v>1.35</v>
      </c>
      <c r="BG18">
        <v>3.99</v>
      </c>
      <c r="BH18">
        <v>5.63</v>
      </c>
      <c r="BI18">
        <v>4.6900000000000004</v>
      </c>
      <c r="BJ18">
        <v>3.21</v>
      </c>
      <c r="BK18">
        <v>4.54</v>
      </c>
      <c r="BL18">
        <v>2</v>
      </c>
      <c r="BM18">
        <v>1.59</v>
      </c>
      <c r="BN18">
        <v>0.52</v>
      </c>
      <c r="BO18">
        <v>15.22</v>
      </c>
      <c r="BP18">
        <v>0</v>
      </c>
      <c r="BQ18">
        <v>4.32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82.660000000000025</v>
      </c>
    </row>
    <row r="19" spans="1:75">
      <c r="A19" t="s">
        <v>61</v>
      </c>
      <c r="B19">
        <v>0</v>
      </c>
      <c r="C19">
        <v>32.549999999999997</v>
      </c>
      <c r="D19">
        <v>9.4499999999999993</v>
      </c>
      <c r="E19">
        <v>0</v>
      </c>
      <c r="F19">
        <v>0</v>
      </c>
      <c r="G19">
        <v>32.58</v>
      </c>
      <c r="H19">
        <v>0</v>
      </c>
      <c r="I19">
        <v>84.391999999999996</v>
      </c>
      <c r="J19">
        <v>4.3840000000000003</v>
      </c>
      <c r="K19">
        <v>215.533728</v>
      </c>
      <c r="L19">
        <v>653.15250000000003</v>
      </c>
      <c r="M19">
        <v>85</v>
      </c>
      <c r="N19">
        <v>118.125</v>
      </c>
      <c r="O19">
        <v>123.66562500000001</v>
      </c>
      <c r="P19">
        <v>138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32.957704</v>
      </c>
      <c r="AF19">
        <v>8.8740000000000006</v>
      </c>
      <c r="AG19">
        <v>38.5548</v>
      </c>
      <c r="AH19">
        <v>152.94049999999999</v>
      </c>
      <c r="AI19">
        <v>15.276</v>
      </c>
      <c r="AJ19">
        <v>0</v>
      </c>
      <c r="AK19">
        <v>50.76</v>
      </c>
      <c r="AL19">
        <v>79.364599999999996</v>
      </c>
      <c r="AM19">
        <v>15.836040000000001</v>
      </c>
      <c r="AN19">
        <v>0.68867999999999996</v>
      </c>
      <c r="AO19">
        <v>27.93</v>
      </c>
      <c r="AP19">
        <v>12.9381</v>
      </c>
      <c r="AQ19">
        <v>0</v>
      </c>
      <c r="AR19">
        <v>23.541</v>
      </c>
      <c r="AS19">
        <v>0</v>
      </c>
      <c r="AT19">
        <v>7.4984000000000002</v>
      </c>
      <c r="AU19">
        <v>0</v>
      </c>
      <c r="AV19">
        <v>0</v>
      </c>
      <c r="AW19">
        <v>36.923999999999999</v>
      </c>
      <c r="AX19">
        <v>0</v>
      </c>
      <c r="AY19">
        <v>0</v>
      </c>
      <c r="AZ19">
        <f t="shared" si="0"/>
        <v>82.660000000000025</v>
      </c>
      <c r="BA19">
        <f t="shared" si="1"/>
        <v>2845.784306</v>
      </c>
      <c r="BD19">
        <v>25.43</v>
      </c>
      <c r="BE19">
        <v>7.45</v>
      </c>
      <c r="BF19">
        <v>1.35</v>
      </c>
      <c r="BG19">
        <v>3.99</v>
      </c>
      <c r="BH19">
        <v>5.63</v>
      </c>
      <c r="BI19">
        <v>4.6900000000000004</v>
      </c>
      <c r="BJ19">
        <v>3.21</v>
      </c>
      <c r="BK19">
        <v>4.54</v>
      </c>
      <c r="BL19">
        <v>2</v>
      </c>
      <c r="BM19">
        <v>1.59</v>
      </c>
      <c r="BN19">
        <v>0.52</v>
      </c>
      <c r="BO19">
        <v>15.22</v>
      </c>
      <c r="BP19">
        <v>0</v>
      </c>
      <c r="BQ19">
        <v>4.32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82.660000000000025</v>
      </c>
    </row>
    <row r="20" spans="1:75">
      <c r="A20" t="s">
        <v>62</v>
      </c>
      <c r="B20">
        <v>0</v>
      </c>
      <c r="C20">
        <v>32.549999999999997</v>
      </c>
      <c r="D20">
        <v>9.4499999999999993</v>
      </c>
      <c r="E20">
        <v>0</v>
      </c>
      <c r="F20">
        <v>0</v>
      </c>
      <c r="G20">
        <v>32.58</v>
      </c>
      <c r="H20">
        <v>0</v>
      </c>
      <c r="I20">
        <v>84.391999999999996</v>
      </c>
      <c r="J20">
        <v>4.3840000000000003</v>
      </c>
      <c r="K20">
        <v>215.533728</v>
      </c>
      <c r="L20">
        <v>653.15250000000003</v>
      </c>
      <c r="M20">
        <v>85</v>
      </c>
      <c r="N20">
        <v>118.125</v>
      </c>
      <c r="O20">
        <v>123.66562500000001</v>
      </c>
      <c r="P20">
        <v>138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32.957704</v>
      </c>
      <c r="AF20">
        <v>8.8740000000000006</v>
      </c>
      <c r="AG20">
        <v>38.5548</v>
      </c>
      <c r="AH20">
        <v>152.94049999999999</v>
      </c>
      <c r="AI20">
        <v>15.276</v>
      </c>
      <c r="AJ20">
        <v>0</v>
      </c>
      <c r="AK20">
        <v>50.76</v>
      </c>
      <c r="AL20">
        <v>79.364599999999996</v>
      </c>
      <c r="AM20">
        <v>15.836040000000001</v>
      </c>
      <c r="AN20">
        <v>0.68867999999999996</v>
      </c>
      <c r="AO20">
        <v>27.93</v>
      </c>
      <c r="AP20">
        <v>12.9381</v>
      </c>
      <c r="AQ20">
        <v>0</v>
      </c>
      <c r="AR20">
        <v>23.541</v>
      </c>
      <c r="AS20">
        <v>0</v>
      </c>
      <c r="AT20">
        <v>7.4984000000000002</v>
      </c>
      <c r="AU20">
        <v>0</v>
      </c>
      <c r="AV20">
        <v>0</v>
      </c>
      <c r="AW20">
        <v>36.923999999999999</v>
      </c>
      <c r="AX20">
        <v>0</v>
      </c>
      <c r="AY20">
        <v>0</v>
      </c>
      <c r="AZ20">
        <f t="shared" si="0"/>
        <v>82.72</v>
      </c>
      <c r="BA20">
        <f t="shared" si="1"/>
        <v>2845.844306</v>
      </c>
      <c r="BD20">
        <v>25.43</v>
      </c>
      <c r="BE20">
        <v>7.45</v>
      </c>
      <c r="BF20">
        <v>1.41</v>
      </c>
      <c r="BG20">
        <v>3.99</v>
      </c>
      <c r="BH20">
        <v>5.63</v>
      </c>
      <c r="BI20">
        <v>4.6900000000000004</v>
      </c>
      <c r="BJ20">
        <v>3.21</v>
      </c>
      <c r="BK20">
        <v>4.54</v>
      </c>
      <c r="BL20">
        <v>2</v>
      </c>
      <c r="BM20">
        <v>1.59</v>
      </c>
      <c r="BN20">
        <v>0.52</v>
      </c>
      <c r="BO20">
        <v>15.22</v>
      </c>
      <c r="BP20">
        <v>0</v>
      </c>
      <c r="BQ20">
        <v>4.32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82.72</v>
      </c>
    </row>
    <row r="21" spans="1:75">
      <c r="A21" t="s">
        <v>63</v>
      </c>
      <c r="B21">
        <v>0</v>
      </c>
      <c r="C21">
        <v>32.549999999999997</v>
      </c>
      <c r="D21">
        <v>9.4499999999999993</v>
      </c>
      <c r="E21">
        <v>0</v>
      </c>
      <c r="F21">
        <v>0</v>
      </c>
      <c r="G21">
        <v>32.58</v>
      </c>
      <c r="H21">
        <v>0</v>
      </c>
      <c r="I21">
        <v>84.391999999999996</v>
      </c>
      <c r="J21">
        <v>4.3840000000000003</v>
      </c>
      <c r="K21">
        <v>215.533728</v>
      </c>
      <c r="L21">
        <v>653.15250000000003</v>
      </c>
      <c r="M21">
        <v>85</v>
      </c>
      <c r="N21">
        <v>118.125</v>
      </c>
      <c r="O21">
        <v>123.66562500000001</v>
      </c>
      <c r="P21">
        <v>138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32.957704</v>
      </c>
      <c r="AF21">
        <v>8.8740000000000006</v>
      </c>
      <c r="AG21">
        <v>38.5548</v>
      </c>
      <c r="AH21">
        <v>152.94049999999999</v>
      </c>
      <c r="AI21">
        <v>2.5459999999999998</v>
      </c>
      <c r="AJ21">
        <v>0</v>
      </c>
      <c r="AK21">
        <v>50.76</v>
      </c>
      <c r="AL21">
        <v>79.364599999999996</v>
      </c>
      <c r="AM21">
        <v>15.836040000000001</v>
      </c>
      <c r="AN21">
        <v>0.68867999999999996</v>
      </c>
      <c r="AO21">
        <v>28.812000000000001</v>
      </c>
      <c r="AP21">
        <v>11.529</v>
      </c>
      <c r="AQ21">
        <v>5.67</v>
      </c>
      <c r="AR21">
        <v>23.541</v>
      </c>
      <c r="AS21">
        <v>0</v>
      </c>
      <c r="AT21">
        <v>7.4984000000000002</v>
      </c>
      <c r="AU21">
        <v>0</v>
      </c>
      <c r="AV21">
        <v>0</v>
      </c>
      <c r="AW21">
        <v>36.923999999999999</v>
      </c>
      <c r="AX21">
        <v>0</v>
      </c>
      <c r="AY21">
        <v>0</v>
      </c>
      <c r="AZ21">
        <f t="shared" si="0"/>
        <v>82.72</v>
      </c>
      <c r="BA21">
        <f t="shared" si="1"/>
        <v>2838.2572060000002</v>
      </c>
      <c r="BD21">
        <v>25.43</v>
      </c>
      <c r="BE21">
        <v>7.45</v>
      </c>
      <c r="BF21">
        <v>1.41</v>
      </c>
      <c r="BG21">
        <v>3.99</v>
      </c>
      <c r="BH21">
        <v>5.63</v>
      </c>
      <c r="BI21">
        <v>4.6900000000000004</v>
      </c>
      <c r="BJ21">
        <v>3.21</v>
      </c>
      <c r="BK21">
        <v>4.54</v>
      </c>
      <c r="BL21">
        <v>2</v>
      </c>
      <c r="BM21">
        <v>1.59</v>
      </c>
      <c r="BN21">
        <v>0.52</v>
      </c>
      <c r="BO21">
        <v>15.22</v>
      </c>
      <c r="BP21">
        <v>0</v>
      </c>
      <c r="BQ21">
        <v>4.32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82.72</v>
      </c>
    </row>
    <row r="22" spans="1:75">
      <c r="A22" t="s">
        <v>64</v>
      </c>
      <c r="B22">
        <v>0</v>
      </c>
      <c r="C22">
        <v>32.549999999999997</v>
      </c>
      <c r="D22">
        <v>9.4499999999999993</v>
      </c>
      <c r="E22">
        <v>0</v>
      </c>
      <c r="F22">
        <v>0</v>
      </c>
      <c r="G22">
        <v>32.58</v>
      </c>
      <c r="H22">
        <v>0</v>
      </c>
      <c r="I22">
        <v>84.391999999999996</v>
      </c>
      <c r="J22">
        <v>4.3840000000000003</v>
      </c>
      <c r="K22">
        <v>215.533728</v>
      </c>
      <c r="L22">
        <v>653.15250000000003</v>
      </c>
      <c r="M22">
        <v>85</v>
      </c>
      <c r="N22">
        <v>118.125</v>
      </c>
      <c r="O22">
        <v>123.66562500000001</v>
      </c>
      <c r="P22">
        <v>138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32.957704</v>
      </c>
      <c r="AF22">
        <v>8.8740000000000006</v>
      </c>
      <c r="AG22">
        <v>38.5548</v>
      </c>
      <c r="AH22">
        <v>152.94049999999999</v>
      </c>
      <c r="AI22">
        <v>2.5459999999999998</v>
      </c>
      <c r="AJ22">
        <v>0</v>
      </c>
      <c r="AK22">
        <v>50.76</v>
      </c>
      <c r="AL22">
        <v>79.364599999999996</v>
      </c>
      <c r="AM22">
        <v>15.836040000000001</v>
      </c>
      <c r="AN22">
        <v>0.68867999999999996</v>
      </c>
      <c r="AO22">
        <v>28.812000000000001</v>
      </c>
      <c r="AP22">
        <v>11.529</v>
      </c>
      <c r="AQ22">
        <v>11.34</v>
      </c>
      <c r="AR22">
        <v>23.541</v>
      </c>
      <c r="AS22">
        <v>0</v>
      </c>
      <c r="AT22">
        <v>7.4984000000000002</v>
      </c>
      <c r="AU22">
        <v>0</v>
      </c>
      <c r="AV22">
        <v>0</v>
      </c>
      <c r="AW22">
        <v>36.923999999999999</v>
      </c>
      <c r="AX22">
        <v>0</v>
      </c>
      <c r="AY22">
        <v>0</v>
      </c>
      <c r="AZ22">
        <f t="shared" si="0"/>
        <v>82.72</v>
      </c>
      <c r="BA22">
        <f t="shared" si="1"/>
        <v>2843.9272060000003</v>
      </c>
      <c r="BD22">
        <v>25.43</v>
      </c>
      <c r="BE22">
        <v>7.45</v>
      </c>
      <c r="BF22">
        <v>1.41</v>
      </c>
      <c r="BG22">
        <v>3.99</v>
      </c>
      <c r="BH22">
        <v>5.63</v>
      </c>
      <c r="BI22">
        <v>4.6900000000000004</v>
      </c>
      <c r="BJ22">
        <v>3.21</v>
      </c>
      <c r="BK22">
        <v>4.54</v>
      </c>
      <c r="BL22">
        <v>2</v>
      </c>
      <c r="BM22">
        <v>1.59</v>
      </c>
      <c r="BN22">
        <v>0.52</v>
      </c>
      <c r="BO22">
        <v>15.22</v>
      </c>
      <c r="BP22">
        <v>0</v>
      </c>
      <c r="BQ22">
        <v>4.32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82.72</v>
      </c>
    </row>
    <row r="23" spans="1:75">
      <c r="A23" t="s">
        <v>65</v>
      </c>
      <c r="B23">
        <v>0</v>
      </c>
      <c r="C23">
        <v>32.549999999999997</v>
      </c>
      <c r="D23">
        <v>9.4499999999999993</v>
      </c>
      <c r="E23">
        <v>0</v>
      </c>
      <c r="F23">
        <v>0</v>
      </c>
      <c r="G23">
        <v>32.58</v>
      </c>
      <c r="H23">
        <v>0</v>
      </c>
      <c r="I23">
        <v>84.391999999999996</v>
      </c>
      <c r="J23">
        <v>4.3840000000000003</v>
      </c>
      <c r="K23">
        <v>215.533728</v>
      </c>
      <c r="L23">
        <v>653.15250000000003</v>
      </c>
      <c r="M23">
        <v>85</v>
      </c>
      <c r="N23">
        <v>118.125</v>
      </c>
      <c r="O23">
        <v>123.66562500000001</v>
      </c>
      <c r="P23">
        <v>138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32.957704</v>
      </c>
      <c r="AF23">
        <v>8.8740000000000006</v>
      </c>
      <c r="AG23">
        <v>38.5548</v>
      </c>
      <c r="AH23">
        <v>152.94049999999999</v>
      </c>
      <c r="AI23">
        <v>2.5459999999999998</v>
      </c>
      <c r="AJ23">
        <v>0</v>
      </c>
      <c r="AK23">
        <v>50.76</v>
      </c>
      <c r="AL23">
        <v>79.364599999999996</v>
      </c>
      <c r="AM23">
        <v>15.836040000000001</v>
      </c>
      <c r="AN23">
        <v>0.68867999999999996</v>
      </c>
      <c r="AO23">
        <v>28.812000000000001</v>
      </c>
      <c r="AP23">
        <v>11.529</v>
      </c>
      <c r="AQ23">
        <v>11.97</v>
      </c>
      <c r="AR23">
        <v>23.541</v>
      </c>
      <c r="AS23">
        <v>0</v>
      </c>
      <c r="AT23">
        <v>7.4984000000000002</v>
      </c>
      <c r="AU23">
        <v>0</v>
      </c>
      <c r="AV23">
        <v>0</v>
      </c>
      <c r="AW23">
        <v>36.923999999999999</v>
      </c>
      <c r="AX23">
        <v>0</v>
      </c>
      <c r="AY23">
        <v>0</v>
      </c>
      <c r="AZ23">
        <f t="shared" si="0"/>
        <v>82.34</v>
      </c>
      <c r="BA23">
        <f t="shared" si="1"/>
        <v>2844.1772060000003</v>
      </c>
      <c r="BD23">
        <v>25.43</v>
      </c>
      <c r="BE23">
        <v>7.45</v>
      </c>
      <c r="BF23">
        <v>1.03</v>
      </c>
      <c r="BG23">
        <v>3.99</v>
      </c>
      <c r="BH23">
        <v>5.63</v>
      </c>
      <c r="BI23">
        <v>4.6900000000000004</v>
      </c>
      <c r="BJ23">
        <v>3.21</v>
      </c>
      <c r="BK23">
        <v>4.54</v>
      </c>
      <c r="BL23">
        <v>2</v>
      </c>
      <c r="BM23">
        <v>1.59</v>
      </c>
      <c r="BN23">
        <v>0.52</v>
      </c>
      <c r="BO23">
        <v>15.22</v>
      </c>
      <c r="BP23">
        <v>0</v>
      </c>
      <c r="BQ23">
        <v>4.32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82.34</v>
      </c>
    </row>
    <row r="24" spans="1:75">
      <c r="A24" t="s">
        <v>66</v>
      </c>
      <c r="B24">
        <v>0</v>
      </c>
      <c r="C24">
        <v>32.549999999999997</v>
      </c>
      <c r="D24">
        <v>9.4499999999999993</v>
      </c>
      <c r="E24">
        <v>0</v>
      </c>
      <c r="F24">
        <v>0</v>
      </c>
      <c r="G24">
        <v>32.58</v>
      </c>
      <c r="H24">
        <v>0</v>
      </c>
      <c r="I24">
        <v>84.391999999999996</v>
      </c>
      <c r="J24">
        <v>4.3840000000000003</v>
      </c>
      <c r="K24">
        <v>215.533728</v>
      </c>
      <c r="L24">
        <v>653.15250000000003</v>
      </c>
      <c r="M24">
        <v>85</v>
      </c>
      <c r="N24">
        <v>118.125</v>
      </c>
      <c r="O24">
        <v>123.66562500000001</v>
      </c>
      <c r="P24">
        <v>138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32.957704</v>
      </c>
      <c r="AF24">
        <v>8.8740000000000006</v>
      </c>
      <c r="AG24">
        <v>38.5548</v>
      </c>
      <c r="AH24">
        <v>152.94049999999999</v>
      </c>
      <c r="AI24">
        <v>2.5459999999999998</v>
      </c>
      <c r="AJ24">
        <v>0</v>
      </c>
      <c r="AK24">
        <v>50.76</v>
      </c>
      <c r="AL24">
        <v>79.364599999999996</v>
      </c>
      <c r="AM24">
        <v>15.836040000000001</v>
      </c>
      <c r="AN24">
        <v>0.68867999999999996</v>
      </c>
      <c r="AO24">
        <v>28.812000000000001</v>
      </c>
      <c r="AP24">
        <v>11.529</v>
      </c>
      <c r="AQ24">
        <v>11.97</v>
      </c>
      <c r="AR24">
        <v>23.541</v>
      </c>
      <c r="AS24">
        <v>0</v>
      </c>
      <c r="AT24">
        <v>7.4984000000000002</v>
      </c>
      <c r="AU24">
        <v>0</v>
      </c>
      <c r="AV24">
        <v>0</v>
      </c>
      <c r="AW24">
        <v>36.923999999999999</v>
      </c>
      <c r="AX24">
        <v>0</v>
      </c>
      <c r="AY24">
        <v>0</v>
      </c>
      <c r="AZ24">
        <f t="shared" si="0"/>
        <v>82.72</v>
      </c>
      <c r="BA24">
        <f t="shared" si="1"/>
        <v>2844.557206</v>
      </c>
      <c r="BD24">
        <v>25.43</v>
      </c>
      <c r="BE24">
        <v>7.45</v>
      </c>
      <c r="BF24">
        <v>1.41</v>
      </c>
      <c r="BG24">
        <v>3.99</v>
      </c>
      <c r="BH24">
        <v>5.63</v>
      </c>
      <c r="BI24">
        <v>4.6900000000000004</v>
      </c>
      <c r="BJ24">
        <v>3.21</v>
      </c>
      <c r="BK24">
        <v>4.54</v>
      </c>
      <c r="BL24">
        <v>2</v>
      </c>
      <c r="BM24">
        <v>1.59</v>
      </c>
      <c r="BN24">
        <v>0.52</v>
      </c>
      <c r="BO24">
        <v>15.22</v>
      </c>
      <c r="BP24">
        <v>0</v>
      </c>
      <c r="BQ24">
        <v>4.32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82.72</v>
      </c>
    </row>
    <row r="25" spans="1:75">
      <c r="A25" t="s">
        <v>67</v>
      </c>
      <c r="B25">
        <v>0</v>
      </c>
      <c r="C25">
        <v>32.549999999999997</v>
      </c>
      <c r="D25">
        <v>9.4499999999999993</v>
      </c>
      <c r="E25">
        <v>0</v>
      </c>
      <c r="F25">
        <v>0</v>
      </c>
      <c r="G25">
        <v>32.58</v>
      </c>
      <c r="H25">
        <v>0</v>
      </c>
      <c r="I25">
        <v>84.391999999999996</v>
      </c>
      <c r="J25">
        <v>4.3840000000000003</v>
      </c>
      <c r="K25">
        <v>215.533728</v>
      </c>
      <c r="L25">
        <v>653.15250000000003</v>
      </c>
      <c r="M25">
        <v>85</v>
      </c>
      <c r="N25">
        <v>118.125</v>
      </c>
      <c r="O25">
        <v>123.66562500000001</v>
      </c>
      <c r="P25">
        <v>138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32.957704</v>
      </c>
      <c r="AF25">
        <v>8.8740000000000006</v>
      </c>
      <c r="AG25">
        <v>38.5548</v>
      </c>
      <c r="AH25">
        <v>152.94049999999999</v>
      </c>
      <c r="AI25">
        <v>2.5459999999999998</v>
      </c>
      <c r="AJ25">
        <v>0</v>
      </c>
      <c r="AK25">
        <v>50.76</v>
      </c>
      <c r="AL25">
        <v>79.364599999999996</v>
      </c>
      <c r="AM25">
        <v>15.836040000000001</v>
      </c>
      <c r="AN25">
        <v>0.68867999999999996</v>
      </c>
      <c r="AO25">
        <v>28.812000000000001</v>
      </c>
      <c r="AP25">
        <v>11.529</v>
      </c>
      <c r="AQ25">
        <v>34.020000000000003</v>
      </c>
      <c r="AR25">
        <v>23.541</v>
      </c>
      <c r="AS25">
        <v>0</v>
      </c>
      <c r="AT25">
        <v>7.4984000000000002</v>
      </c>
      <c r="AU25">
        <v>0</v>
      </c>
      <c r="AV25">
        <v>0</v>
      </c>
      <c r="AW25">
        <v>36.923999999999999</v>
      </c>
      <c r="AX25">
        <v>0</v>
      </c>
      <c r="AY25">
        <v>0</v>
      </c>
      <c r="AZ25">
        <f t="shared" si="0"/>
        <v>82.34</v>
      </c>
      <c r="BA25">
        <f t="shared" si="1"/>
        <v>2866.2272060000005</v>
      </c>
      <c r="BD25">
        <v>25.43</v>
      </c>
      <c r="BE25">
        <v>7.45</v>
      </c>
      <c r="BF25">
        <v>1.03</v>
      </c>
      <c r="BG25">
        <v>3.99</v>
      </c>
      <c r="BH25">
        <v>5.63</v>
      </c>
      <c r="BI25">
        <v>4.6900000000000004</v>
      </c>
      <c r="BJ25">
        <v>3.21</v>
      </c>
      <c r="BK25">
        <v>4.54</v>
      </c>
      <c r="BL25">
        <v>2</v>
      </c>
      <c r="BM25">
        <v>1.59</v>
      </c>
      <c r="BN25">
        <v>0.52</v>
      </c>
      <c r="BO25">
        <v>15.22</v>
      </c>
      <c r="BP25">
        <v>0</v>
      </c>
      <c r="BQ25">
        <v>4.32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82.34</v>
      </c>
    </row>
    <row r="26" spans="1:75">
      <c r="A26" t="s">
        <v>68</v>
      </c>
      <c r="B26">
        <v>0</v>
      </c>
      <c r="C26">
        <v>32.549999999999997</v>
      </c>
      <c r="D26">
        <v>9.4499999999999993</v>
      </c>
      <c r="E26">
        <v>0</v>
      </c>
      <c r="F26">
        <v>0</v>
      </c>
      <c r="G26">
        <v>32.58</v>
      </c>
      <c r="H26">
        <v>0</v>
      </c>
      <c r="I26">
        <v>84.391999999999996</v>
      </c>
      <c r="J26">
        <v>4.3840000000000003</v>
      </c>
      <c r="K26">
        <v>215.533728</v>
      </c>
      <c r="L26">
        <v>653.15250000000003</v>
      </c>
      <c r="M26">
        <v>85</v>
      </c>
      <c r="N26">
        <v>118.125</v>
      </c>
      <c r="O26">
        <v>123.66562500000001</v>
      </c>
      <c r="P26">
        <v>138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32.957704</v>
      </c>
      <c r="AF26">
        <v>8.8740000000000006</v>
      </c>
      <c r="AG26">
        <v>38.5548</v>
      </c>
      <c r="AH26">
        <v>152.94049999999999</v>
      </c>
      <c r="AI26">
        <v>2.5459999999999998</v>
      </c>
      <c r="AJ26">
        <v>0</v>
      </c>
      <c r="AK26">
        <v>50.76</v>
      </c>
      <c r="AL26">
        <v>79.364599999999996</v>
      </c>
      <c r="AM26">
        <v>15.836040000000001</v>
      </c>
      <c r="AN26">
        <v>0.68867999999999996</v>
      </c>
      <c r="AO26">
        <v>28.812000000000001</v>
      </c>
      <c r="AP26">
        <v>11.529</v>
      </c>
      <c r="AQ26">
        <v>34.020000000000003</v>
      </c>
      <c r="AR26">
        <v>23.541</v>
      </c>
      <c r="AS26">
        <v>0</v>
      </c>
      <c r="AT26">
        <v>7.4984000000000002</v>
      </c>
      <c r="AU26">
        <v>0</v>
      </c>
      <c r="AV26">
        <v>0</v>
      </c>
      <c r="AW26">
        <v>36.923999999999999</v>
      </c>
      <c r="AX26">
        <v>0</v>
      </c>
      <c r="AY26">
        <v>0</v>
      </c>
      <c r="AZ26">
        <f t="shared" si="0"/>
        <v>82.47</v>
      </c>
      <c r="BA26">
        <f t="shared" si="1"/>
        <v>2866.3572060000001</v>
      </c>
      <c r="BD26">
        <v>25.43</v>
      </c>
      <c r="BE26">
        <v>7.45</v>
      </c>
      <c r="BF26">
        <v>1.03</v>
      </c>
      <c r="BG26">
        <v>3.99</v>
      </c>
      <c r="BH26">
        <v>5.63</v>
      </c>
      <c r="BI26">
        <v>4.6900000000000004</v>
      </c>
      <c r="BJ26">
        <v>3.21</v>
      </c>
      <c r="BK26">
        <v>4.62</v>
      </c>
      <c r="BL26">
        <v>2.0499999999999998</v>
      </c>
      <c r="BM26">
        <v>1.59</v>
      </c>
      <c r="BN26">
        <v>0.52</v>
      </c>
      <c r="BO26">
        <v>15.22</v>
      </c>
      <c r="BP26">
        <v>0</v>
      </c>
      <c r="BQ26">
        <v>4.32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82.47</v>
      </c>
    </row>
    <row r="27" spans="1:75">
      <c r="A27" t="s">
        <v>69</v>
      </c>
      <c r="B27">
        <v>0</v>
      </c>
      <c r="C27">
        <v>32.549999999999997</v>
      </c>
      <c r="D27">
        <v>9.4499999999999993</v>
      </c>
      <c r="E27">
        <v>0</v>
      </c>
      <c r="F27">
        <v>0</v>
      </c>
      <c r="G27">
        <v>32.58</v>
      </c>
      <c r="H27">
        <v>0</v>
      </c>
      <c r="I27">
        <v>84.391999999999996</v>
      </c>
      <c r="J27">
        <v>4.3840000000000003</v>
      </c>
      <c r="K27">
        <v>215.533728</v>
      </c>
      <c r="L27">
        <v>653.15250000000003</v>
      </c>
      <c r="M27">
        <v>88</v>
      </c>
      <c r="N27">
        <v>118.125</v>
      </c>
      <c r="O27">
        <v>123.66562500000001</v>
      </c>
      <c r="P27">
        <v>138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32.957704</v>
      </c>
      <c r="AF27">
        <v>8.8740000000000006</v>
      </c>
      <c r="AG27">
        <v>38.5548</v>
      </c>
      <c r="AH27">
        <v>152.94049999999999</v>
      </c>
      <c r="AI27">
        <v>15.276</v>
      </c>
      <c r="AJ27">
        <v>0</v>
      </c>
      <c r="AK27">
        <v>50.76</v>
      </c>
      <c r="AL27">
        <v>79.364599999999996</v>
      </c>
      <c r="AM27">
        <v>15.836040000000001</v>
      </c>
      <c r="AN27">
        <v>0.68867999999999996</v>
      </c>
      <c r="AO27">
        <v>28.812000000000001</v>
      </c>
      <c r="AP27">
        <v>11.529</v>
      </c>
      <c r="AQ27">
        <v>34.020000000000003</v>
      </c>
      <c r="AR27">
        <v>32.553840000000001</v>
      </c>
      <c r="AS27">
        <v>0</v>
      </c>
      <c r="AT27">
        <v>7.4984000000000002</v>
      </c>
      <c r="AU27">
        <v>0</v>
      </c>
      <c r="AV27">
        <v>0</v>
      </c>
      <c r="AW27">
        <v>36.923999999999999</v>
      </c>
      <c r="AX27">
        <v>0</v>
      </c>
      <c r="AY27">
        <v>0</v>
      </c>
      <c r="AZ27">
        <f t="shared" si="0"/>
        <v>82.06</v>
      </c>
      <c r="BA27">
        <f t="shared" si="1"/>
        <v>2897.2438459999998</v>
      </c>
      <c r="BD27">
        <v>24.08</v>
      </c>
      <c r="BE27">
        <v>7.63</v>
      </c>
      <c r="BF27">
        <v>0.98</v>
      </c>
      <c r="BG27">
        <v>4.1100000000000003</v>
      </c>
      <c r="BH27">
        <v>5.81</v>
      </c>
      <c r="BI27">
        <v>4.78</v>
      </c>
      <c r="BJ27">
        <v>3.11</v>
      </c>
      <c r="BK27">
        <v>4.62</v>
      </c>
      <c r="BL27">
        <v>2.14</v>
      </c>
      <c r="BM27">
        <v>1.59</v>
      </c>
      <c r="BN27">
        <v>0.54</v>
      </c>
      <c r="BO27">
        <v>15.61</v>
      </c>
      <c r="BP27">
        <v>0</v>
      </c>
      <c r="BQ27">
        <v>4.45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82.06</v>
      </c>
    </row>
    <row r="28" spans="1:75">
      <c r="A28" t="s">
        <v>70</v>
      </c>
      <c r="B28">
        <v>0</v>
      </c>
      <c r="C28">
        <v>32.549999999999997</v>
      </c>
      <c r="D28">
        <v>9.4499999999999993</v>
      </c>
      <c r="E28">
        <v>0</v>
      </c>
      <c r="F28">
        <v>0</v>
      </c>
      <c r="G28">
        <v>32.58</v>
      </c>
      <c r="H28">
        <v>0</v>
      </c>
      <c r="I28">
        <v>84.391999999999996</v>
      </c>
      <c r="J28">
        <v>4.3840000000000003</v>
      </c>
      <c r="K28">
        <v>215.533728</v>
      </c>
      <c r="L28">
        <v>653.15250000000003</v>
      </c>
      <c r="M28">
        <v>88</v>
      </c>
      <c r="N28">
        <v>118.125</v>
      </c>
      <c r="O28">
        <v>123.66562500000001</v>
      </c>
      <c r="P28">
        <v>138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32.957704</v>
      </c>
      <c r="AF28">
        <v>8.8740000000000006</v>
      </c>
      <c r="AG28">
        <v>38.5548</v>
      </c>
      <c r="AH28">
        <v>152.94049999999999</v>
      </c>
      <c r="AI28">
        <v>15.276</v>
      </c>
      <c r="AJ28">
        <v>0</v>
      </c>
      <c r="AK28">
        <v>50.76</v>
      </c>
      <c r="AL28">
        <v>79.364599999999996</v>
      </c>
      <c r="AM28">
        <v>15.836040000000001</v>
      </c>
      <c r="AN28">
        <v>0.68867999999999996</v>
      </c>
      <c r="AO28">
        <v>28.812000000000001</v>
      </c>
      <c r="AP28">
        <v>11.529</v>
      </c>
      <c r="AQ28">
        <v>34.020000000000003</v>
      </c>
      <c r="AR28">
        <v>32.553840000000001</v>
      </c>
      <c r="AS28">
        <v>0</v>
      </c>
      <c r="AT28">
        <v>7.4984000000000002</v>
      </c>
      <c r="AU28">
        <v>0</v>
      </c>
      <c r="AV28">
        <v>0</v>
      </c>
      <c r="AW28">
        <v>36.923999999999999</v>
      </c>
      <c r="AX28">
        <v>0</v>
      </c>
      <c r="AY28">
        <v>0</v>
      </c>
      <c r="AZ28">
        <f t="shared" si="0"/>
        <v>82.06</v>
      </c>
      <c r="BA28">
        <f t="shared" si="1"/>
        <v>2897.2438459999998</v>
      </c>
      <c r="BD28">
        <v>24.08</v>
      </c>
      <c r="BE28">
        <v>7.63</v>
      </c>
      <c r="BF28">
        <v>0.98</v>
      </c>
      <c r="BG28">
        <v>4.1100000000000003</v>
      </c>
      <c r="BH28">
        <v>5.81</v>
      </c>
      <c r="BI28">
        <v>4.78</v>
      </c>
      <c r="BJ28">
        <v>3.11</v>
      </c>
      <c r="BK28">
        <v>4.62</v>
      </c>
      <c r="BL28">
        <v>2.14</v>
      </c>
      <c r="BM28">
        <v>1.59</v>
      </c>
      <c r="BN28">
        <v>0.54</v>
      </c>
      <c r="BO28">
        <v>15.61</v>
      </c>
      <c r="BP28">
        <v>0</v>
      </c>
      <c r="BQ28">
        <v>4.45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82.06</v>
      </c>
    </row>
    <row r="29" spans="1:75">
      <c r="A29" t="s">
        <v>71</v>
      </c>
      <c r="B29">
        <v>0</v>
      </c>
      <c r="C29">
        <v>32.549999999999997</v>
      </c>
      <c r="D29">
        <v>9.4499999999999993</v>
      </c>
      <c r="E29">
        <v>0</v>
      </c>
      <c r="F29">
        <v>0</v>
      </c>
      <c r="G29">
        <v>32.58</v>
      </c>
      <c r="H29">
        <v>0</v>
      </c>
      <c r="I29">
        <v>84.391999999999996</v>
      </c>
      <c r="J29">
        <v>4.3840000000000003</v>
      </c>
      <c r="K29">
        <v>215.533728</v>
      </c>
      <c r="L29">
        <v>653.15250000000003</v>
      </c>
      <c r="M29">
        <v>88</v>
      </c>
      <c r="N29">
        <v>118.125</v>
      </c>
      <c r="O29">
        <v>123.66562500000001</v>
      </c>
      <c r="P29">
        <v>138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32.957704</v>
      </c>
      <c r="AF29">
        <v>8.8740000000000006</v>
      </c>
      <c r="AG29">
        <v>38.5548</v>
      </c>
      <c r="AH29">
        <v>152.94049999999999</v>
      </c>
      <c r="AI29">
        <v>15.276</v>
      </c>
      <c r="AJ29">
        <v>0</v>
      </c>
      <c r="AK29">
        <v>50.76</v>
      </c>
      <c r="AL29">
        <v>79.364599999999996</v>
      </c>
      <c r="AM29">
        <v>15.836040000000001</v>
      </c>
      <c r="AN29">
        <v>0.68867999999999996</v>
      </c>
      <c r="AO29">
        <v>28.812000000000001</v>
      </c>
      <c r="AP29">
        <v>11.529</v>
      </c>
      <c r="AQ29">
        <v>34.020000000000003</v>
      </c>
      <c r="AR29">
        <v>32.553840000000001</v>
      </c>
      <c r="AS29">
        <v>0</v>
      </c>
      <c r="AT29">
        <v>7.4984000000000002</v>
      </c>
      <c r="AU29">
        <v>0</v>
      </c>
      <c r="AV29">
        <v>0</v>
      </c>
      <c r="AW29">
        <v>36.923999999999999</v>
      </c>
      <c r="AX29">
        <v>0</v>
      </c>
      <c r="AY29">
        <v>0</v>
      </c>
      <c r="AZ29">
        <f t="shared" si="0"/>
        <v>82.09</v>
      </c>
      <c r="BA29">
        <f t="shared" si="1"/>
        <v>2897.273846</v>
      </c>
      <c r="BD29">
        <v>24.08</v>
      </c>
      <c r="BE29">
        <v>7.63</v>
      </c>
      <c r="BF29">
        <v>1.01</v>
      </c>
      <c r="BG29">
        <v>4.1100000000000003</v>
      </c>
      <c r="BH29">
        <v>5.81</v>
      </c>
      <c r="BI29">
        <v>4.78</v>
      </c>
      <c r="BJ29">
        <v>3.11</v>
      </c>
      <c r="BK29">
        <v>4.62</v>
      </c>
      <c r="BL29">
        <v>2.14</v>
      </c>
      <c r="BM29">
        <v>1.59</v>
      </c>
      <c r="BN29">
        <v>0.54</v>
      </c>
      <c r="BO29">
        <v>15.61</v>
      </c>
      <c r="BP29">
        <v>0</v>
      </c>
      <c r="BQ29">
        <v>4.45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82.09</v>
      </c>
    </row>
    <row r="30" spans="1:75">
      <c r="A30" t="s">
        <v>72</v>
      </c>
      <c r="B30">
        <v>0</v>
      </c>
      <c r="C30">
        <v>32.549999999999997</v>
      </c>
      <c r="D30">
        <v>9.4499999999999993</v>
      </c>
      <c r="E30">
        <v>0</v>
      </c>
      <c r="F30">
        <v>0</v>
      </c>
      <c r="G30">
        <v>32.58</v>
      </c>
      <c r="H30">
        <v>0</v>
      </c>
      <c r="I30">
        <v>84.391999999999996</v>
      </c>
      <c r="J30">
        <v>4.3840000000000003</v>
      </c>
      <c r="K30">
        <v>215.533728</v>
      </c>
      <c r="L30">
        <v>653.15250000000003</v>
      </c>
      <c r="M30">
        <v>88</v>
      </c>
      <c r="N30">
        <v>118.125</v>
      </c>
      <c r="O30">
        <v>123.66562500000001</v>
      </c>
      <c r="P30">
        <v>138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32.957704</v>
      </c>
      <c r="AF30">
        <v>8.8740000000000006</v>
      </c>
      <c r="AG30">
        <v>38.5548</v>
      </c>
      <c r="AH30">
        <v>152.94049999999999</v>
      </c>
      <c r="AI30">
        <v>49.646999999999998</v>
      </c>
      <c r="AJ30">
        <v>0</v>
      </c>
      <c r="AK30">
        <v>50.76</v>
      </c>
      <c r="AL30">
        <v>79.364599999999996</v>
      </c>
      <c r="AM30">
        <v>15.836040000000001</v>
      </c>
      <c r="AN30">
        <v>0.68867999999999996</v>
      </c>
      <c r="AO30">
        <v>28.812000000000001</v>
      </c>
      <c r="AP30">
        <v>11.529</v>
      </c>
      <c r="AQ30">
        <v>34.020000000000003</v>
      </c>
      <c r="AR30">
        <v>32.553840000000001</v>
      </c>
      <c r="AS30">
        <v>0</v>
      </c>
      <c r="AT30">
        <v>7.4984000000000002</v>
      </c>
      <c r="AU30">
        <v>0</v>
      </c>
      <c r="AV30">
        <v>0</v>
      </c>
      <c r="AW30">
        <v>36.923999999999999</v>
      </c>
      <c r="AX30">
        <v>0</v>
      </c>
      <c r="AY30">
        <v>0</v>
      </c>
      <c r="AZ30">
        <f t="shared" si="0"/>
        <v>82.06</v>
      </c>
      <c r="BA30">
        <f t="shared" si="1"/>
        <v>2931.6148459999999</v>
      </c>
      <c r="BD30">
        <v>24.08</v>
      </c>
      <c r="BE30">
        <v>7.63</v>
      </c>
      <c r="BF30">
        <v>0.98</v>
      </c>
      <c r="BG30">
        <v>4.1100000000000003</v>
      </c>
      <c r="BH30">
        <v>5.81</v>
      </c>
      <c r="BI30">
        <v>4.78</v>
      </c>
      <c r="BJ30">
        <v>3.11</v>
      </c>
      <c r="BK30">
        <v>4.62</v>
      </c>
      <c r="BL30">
        <v>2.14</v>
      </c>
      <c r="BM30">
        <v>1.59</v>
      </c>
      <c r="BN30">
        <v>0.54</v>
      </c>
      <c r="BO30">
        <v>15.61</v>
      </c>
      <c r="BP30">
        <v>0</v>
      </c>
      <c r="BQ30">
        <v>4.45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82.06</v>
      </c>
    </row>
    <row r="31" spans="1:75">
      <c r="A31" t="s">
        <v>73</v>
      </c>
      <c r="B31">
        <v>0</v>
      </c>
      <c r="C31">
        <v>32.549999999999997</v>
      </c>
      <c r="D31">
        <v>9.4499999999999993</v>
      </c>
      <c r="E31">
        <v>0</v>
      </c>
      <c r="F31">
        <v>0</v>
      </c>
      <c r="G31">
        <v>32.58</v>
      </c>
      <c r="H31">
        <v>0</v>
      </c>
      <c r="I31">
        <v>84.391999999999996</v>
      </c>
      <c r="J31">
        <v>4.3840000000000003</v>
      </c>
      <c r="K31">
        <v>215.533728</v>
      </c>
      <c r="L31">
        <v>653.15250000000003</v>
      </c>
      <c r="M31">
        <v>88</v>
      </c>
      <c r="N31">
        <v>118.125</v>
      </c>
      <c r="O31">
        <v>123.66562500000001</v>
      </c>
      <c r="P31">
        <v>138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32.957704</v>
      </c>
      <c r="AF31">
        <v>8.8740000000000006</v>
      </c>
      <c r="AG31">
        <v>38.5548</v>
      </c>
      <c r="AH31">
        <v>152.94049999999999</v>
      </c>
      <c r="AI31">
        <v>49.646999999999998</v>
      </c>
      <c r="AJ31">
        <v>0</v>
      </c>
      <c r="AK31">
        <v>50.76</v>
      </c>
      <c r="AL31">
        <v>79.364599999999996</v>
      </c>
      <c r="AM31">
        <v>15.836040000000001</v>
      </c>
      <c r="AN31">
        <v>0.68867999999999996</v>
      </c>
      <c r="AO31">
        <v>28.812000000000001</v>
      </c>
      <c r="AP31">
        <v>11.529</v>
      </c>
      <c r="AQ31">
        <v>34.020000000000003</v>
      </c>
      <c r="AR31">
        <v>32.553840000000001</v>
      </c>
      <c r="AS31">
        <v>0</v>
      </c>
      <c r="AT31">
        <v>7.4984000000000002</v>
      </c>
      <c r="AU31">
        <v>0</v>
      </c>
      <c r="AV31">
        <v>0</v>
      </c>
      <c r="AW31">
        <v>36.923999999999999</v>
      </c>
      <c r="AX31">
        <v>0</v>
      </c>
      <c r="AY31">
        <v>0</v>
      </c>
      <c r="AZ31">
        <f t="shared" si="0"/>
        <v>82.39</v>
      </c>
      <c r="BA31">
        <f t="shared" si="1"/>
        <v>2931.9448459999999</v>
      </c>
      <c r="BD31">
        <v>24.08</v>
      </c>
      <c r="BE31">
        <v>7.63</v>
      </c>
      <c r="BF31">
        <v>1.34</v>
      </c>
      <c r="BG31">
        <v>4.1100000000000003</v>
      </c>
      <c r="BH31">
        <v>5.81</v>
      </c>
      <c r="BI31">
        <v>4.78</v>
      </c>
      <c r="BJ31">
        <v>3.11</v>
      </c>
      <c r="BK31">
        <v>4.62</v>
      </c>
      <c r="BL31">
        <v>2.11</v>
      </c>
      <c r="BM31">
        <v>1.59</v>
      </c>
      <c r="BN31">
        <v>0.54</v>
      </c>
      <c r="BO31">
        <v>15.61</v>
      </c>
      <c r="BP31">
        <v>0</v>
      </c>
      <c r="BQ31">
        <v>4.45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82.39</v>
      </c>
    </row>
    <row r="32" spans="1:75">
      <c r="A32" t="s">
        <v>74</v>
      </c>
      <c r="B32">
        <v>0</v>
      </c>
      <c r="C32">
        <v>32.549999999999997</v>
      </c>
      <c r="D32">
        <v>9.4499999999999993</v>
      </c>
      <c r="E32">
        <v>0</v>
      </c>
      <c r="F32">
        <v>0</v>
      </c>
      <c r="G32">
        <v>32.58</v>
      </c>
      <c r="H32">
        <v>0</v>
      </c>
      <c r="I32">
        <v>84.391999999999996</v>
      </c>
      <c r="J32">
        <v>4.3840000000000003</v>
      </c>
      <c r="K32">
        <v>215.533728</v>
      </c>
      <c r="L32">
        <v>653.15250000000003</v>
      </c>
      <c r="M32">
        <v>88</v>
      </c>
      <c r="N32">
        <v>118.125</v>
      </c>
      <c r="O32">
        <v>123.66562500000001</v>
      </c>
      <c r="P32">
        <v>138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32.957704</v>
      </c>
      <c r="AF32">
        <v>8.8740000000000006</v>
      </c>
      <c r="AG32">
        <v>38.5548</v>
      </c>
      <c r="AH32">
        <v>152.94049999999999</v>
      </c>
      <c r="AI32">
        <v>49.646999999999998</v>
      </c>
      <c r="AJ32">
        <v>0</v>
      </c>
      <c r="AK32">
        <v>50.76</v>
      </c>
      <c r="AL32">
        <v>79.364599999999996</v>
      </c>
      <c r="AM32">
        <v>15.836040000000001</v>
      </c>
      <c r="AN32">
        <v>0.68867999999999996</v>
      </c>
      <c r="AO32">
        <v>28.812000000000001</v>
      </c>
      <c r="AP32">
        <v>11.529</v>
      </c>
      <c r="AQ32">
        <v>34.020000000000003</v>
      </c>
      <c r="AR32">
        <v>32.553840000000001</v>
      </c>
      <c r="AS32">
        <v>0</v>
      </c>
      <c r="AT32">
        <v>7.4984000000000002</v>
      </c>
      <c r="AU32">
        <v>0</v>
      </c>
      <c r="AV32">
        <v>0</v>
      </c>
      <c r="AW32">
        <v>36.923999999999999</v>
      </c>
      <c r="AX32">
        <v>0</v>
      </c>
      <c r="AY32">
        <v>0</v>
      </c>
      <c r="AZ32">
        <f t="shared" si="0"/>
        <v>82.39</v>
      </c>
      <c r="BA32">
        <f t="shared" si="1"/>
        <v>2931.9448459999999</v>
      </c>
      <c r="BD32">
        <v>24.08</v>
      </c>
      <c r="BE32">
        <v>7.63</v>
      </c>
      <c r="BF32">
        <v>1.34</v>
      </c>
      <c r="BG32">
        <v>4.1100000000000003</v>
      </c>
      <c r="BH32">
        <v>5.81</v>
      </c>
      <c r="BI32">
        <v>4.78</v>
      </c>
      <c r="BJ32">
        <v>3.11</v>
      </c>
      <c r="BK32">
        <v>4.62</v>
      </c>
      <c r="BL32">
        <v>2.11</v>
      </c>
      <c r="BM32">
        <v>1.59</v>
      </c>
      <c r="BN32">
        <v>0.54</v>
      </c>
      <c r="BO32">
        <v>15.61</v>
      </c>
      <c r="BP32">
        <v>0</v>
      </c>
      <c r="BQ32">
        <v>4.45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82.39</v>
      </c>
    </row>
    <row r="33" spans="1:75">
      <c r="A33" t="s">
        <v>75</v>
      </c>
      <c r="B33">
        <v>0</v>
      </c>
      <c r="C33">
        <v>32.549999999999997</v>
      </c>
      <c r="D33">
        <v>9.4499999999999993</v>
      </c>
      <c r="E33">
        <v>0</v>
      </c>
      <c r="F33">
        <v>0</v>
      </c>
      <c r="G33">
        <v>32.58</v>
      </c>
      <c r="H33">
        <v>0</v>
      </c>
      <c r="I33">
        <v>84.391999999999996</v>
      </c>
      <c r="J33">
        <v>4.3840000000000003</v>
      </c>
      <c r="K33">
        <v>215.533728</v>
      </c>
      <c r="L33">
        <v>653.15250000000003</v>
      </c>
      <c r="M33">
        <v>88</v>
      </c>
      <c r="N33">
        <v>118.125</v>
      </c>
      <c r="O33">
        <v>123.66562500000001</v>
      </c>
      <c r="P33">
        <v>138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32.957704</v>
      </c>
      <c r="AF33">
        <v>8.8740000000000006</v>
      </c>
      <c r="AG33">
        <v>38.5548</v>
      </c>
      <c r="AH33">
        <v>152.94049999999999</v>
      </c>
      <c r="AI33">
        <v>49.646999999999998</v>
      </c>
      <c r="AJ33">
        <v>0</v>
      </c>
      <c r="AK33">
        <v>50.76</v>
      </c>
      <c r="AL33">
        <v>79.364599999999996</v>
      </c>
      <c r="AM33">
        <v>15.836040000000001</v>
      </c>
      <c r="AN33">
        <v>0.68867999999999996</v>
      </c>
      <c r="AO33">
        <v>27.341999999999999</v>
      </c>
      <c r="AP33">
        <v>11.529</v>
      </c>
      <c r="AQ33">
        <v>34.020000000000003</v>
      </c>
      <c r="AR33">
        <v>32.553840000000001</v>
      </c>
      <c r="AS33">
        <v>0</v>
      </c>
      <c r="AT33">
        <v>7.4984000000000002</v>
      </c>
      <c r="AU33">
        <v>0</v>
      </c>
      <c r="AV33">
        <v>0</v>
      </c>
      <c r="AW33">
        <v>36.923999999999999</v>
      </c>
      <c r="AX33">
        <v>0</v>
      </c>
      <c r="AY33">
        <v>0</v>
      </c>
      <c r="AZ33">
        <f t="shared" si="0"/>
        <v>82.45</v>
      </c>
      <c r="BA33">
        <f t="shared" si="1"/>
        <v>2930.534846</v>
      </c>
      <c r="BD33">
        <v>24.08</v>
      </c>
      <c r="BE33">
        <v>7.63</v>
      </c>
      <c r="BF33">
        <v>1.4</v>
      </c>
      <c r="BG33">
        <v>4.1100000000000003</v>
      </c>
      <c r="BH33">
        <v>5.81</v>
      </c>
      <c r="BI33">
        <v>4.78</v>
      </c>
      <c r="BJ33">
        <v>3.11</v>
      </c>
      <c r="BK33">
        <v>4.62</v>
      </c>
      <c r="BL33">
        <v>2.11</v>
      </c>
      <c r="BM33">
        <v>1.59</v>
      </c>
      <c r="BN33">
        <v>0.54</v>
      </c>
      <c r="BO33">
        <v>15.61</v>
      </c>
      <c r="BP33">
        <v>0</v>
      </c>
      <c r="BQ33">
        <v>4.45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82.45</v>
      </c>
    </row>
    <row r="34" spans="1:75">
      <c r="A34" t="s">
        <v>76</v>
      </c>
      <c r="B34">
        <v>0</v>
      </c>
      <c r="C34">
        <v>32.549999999999997</v>
      </c>
      <c r="D34">
        <v>9.4499999999999993</v>
      </c>
      <c r="E34">
        <v>0</v>
      </c>
      <c r="F34">
        <v>0</v>
      </c>
      <c r="G34">
        <v>32.58</v>
      </c>
      <c r="H34">
        <v>0</v>
      </c>
      <c r="I34">
        <v>84.391999999999996</v>
      </c>
      <c r="J34">
        <v>4.3840000000000003</v>
      </c>
      <c r="K34">
        <v>215.533728</v>
      </c>
      <c r="L34">
        <v>653.15250000000003</v>
      </c>
      <c r="M34">
        <v>88</v>
      </c>
      <c r="N34">
        <v>118.125</v>
      </c>
      <c r="O34">
        <v>123.66562500000001</v>
      </c>
      <c r="P34">
        <v>138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32.957704</v>
      </c>
      <c r="AF34">
        <v>8.8740000000000006</v>
      </c>
      <c r="AG34">
        <v>38.5548</v>
      </c>
      <c r="AH34">
        <v>152.94049999999999</v>
      </c>
      <c r="AI34">
        <v>49.646999999999998</v>
      </c>
      <c r="AJ34">
        <v>0</v>
      </c>
      <c r="AK34">
        <v>50.76</v>
      </c>
      <c r="AL34">
        <v>79.364599999999996</v>
      </c>
      <c r="AM34">
        <v>15.836040000000001</v>
      </c>
      <c r="AN34">
        <v>0.68867999999999996</v>
      </c>
      <c r="AO34">
        <v>27.341999999999999</v>
      </c>
      <c r="AP34">
        <v>11.529</v>
      </c>
      <c r="AQ34">
        <v>11.843999999999999</v>
      </c>
      <c r="AR34">
        <v>32.553840000000001</v>
      </c>
      <c r="AS34">
        <v>0</v>
      </c>
      <c r="AT34">
        <v>7.4984000000000002</v>
      </c>
      <c r="AU34">
        <v>0</v>
      </c>
      <c r="AV34">
        <v>0</v>
      </c>
      <c r="AW34">
        <v>36.923999999999999</v>
      </c>
      <c r="AX34">
        <v>0</v>
      </c>
      <c r="AY34">
        <v>0</v>
      </c>
      <c r="AZ34">
        <f t="shared" si="0"/>
        <v>82.45</v>
      </c>
      <c r="BA34">
        <f t="shared" si="1"/>
        <v>2908.3588460000001</v>
      </c>
      <c r="BD34">
        <v>24.08</v>
      </c>
      <c r="BE34">
        <v>7.63</v>
      </c>
      <c r="BF34">
        <v>1.4</v>
      </c>
      <c r="BG34">
        <v>4.1100000000000003</v>
      </c>
      <c r="BH34">
        <v>5.81</v>
      </c>
      <c r="BI34">
        <v>4.78</v>
      </c>
      <c r="BJ34">
        <v>3.11</v>
      </c>
      <c r="BK34">
        <v>4.62</v>
      </c>
      <c r="BL34">
        <v>2.11</v>
      </c>
      <c r="BM34">
        <v>1.59</v>
      </c>
      <c r="BN34">
        <v>0.54</v>
      </c>
      <c r="BO34">
        <v>15.61</v>
      </c>
      <c r="BP34">
        <v>0</v>
      </c>
      <c r="BQ34">
        <v>4.45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82.45</v>
      </c>
    </row>
    <row r="35" spans="1:75">
      <c r="A35" t="s">
        <v>77</v>
      </c>
      <c r="B35">
        <v>0</v>
      </c>
      <c r="C35">
        <v>32.549999999999997</v>
      </c>
      <c r="D35">
        <v>9.4499999999999993</v>
      </c>
      <c r="E35">
        <v>0</v>
      </c>
      <c r="F35">
        <v>0</v>
      </c>
      <c r="G35">
        <v>32.58</v>
      </c>
      <c r="H35">
        <v>0</v>
      </c>
      <c r="I35">
        <v>83.296000000000006</v>
      </c>
      <c r="J35">
        <v>4.3840000000000003</v>
      </c>
      <c r="K35">
        <v>215.533728</v>
      </c>
      <c r="L35">
        <v>653.15250000000003</v>
      </c>
      <c r="M35">
        <v>88</v>
      </c>
      <c r="N35">
        <v>118.125</v>
      </c>
      <c r="O35">
        <v>123.66562500000001</v>
      </c>
      <c r="P35">
        <v>138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32.957704</v>
      </c>
      <c r="AF35">
        <v>8.8740000000000006</v>
      </c>
      <c r="AG35">
        <v>38.5548</v>
      </c>
      <c r="AH35">
        <v>152.94049999999999</v>
      </c>
      <c r="AI35">
        <v>49.646999999999998</v>
      </c>
      <c r="AJ35">
        <v>0</v>
      </c>
      <c r="AK35">
        <v>50.76</v>
      </c>
      <c r="AL35">
        <v>79.364599999999996</v>
      </c>
      <c r="AM35">
        <v>15.836040000000001</v>
      </c>
      <c r="AN35">
        <v>0.68867999999999996</v>
      </c>
      <c r="AO35">
        <v>27.93</v>
      </c>
      <c r="AP35">
        <v>11.529</v>
      </c>
      <c r="AQ35">
        <v>11.34</v>
      </c>
      <c r="AR35">
        <v>31.897383000000001</v>
      </c>
      <c r="AS35">
        <v>0</v>
      </c>
      <c r="AT35">
        <v>7.4984000000000002</v>
      </c>
      <c r="AU35">
        <v>0</v>
      </c>
      <c r="AV35">
        <v>0</v>
      </c>
      <c r="AW35">
        <v>36.923999999999999</v>
      </c>
      <c r="AX35">
        <v>0</v>
      </c>
      <c r="AY35">
        <v>0</v>
      </c>
      <c r="AZ35">
        <f t="shared" si="0"/>
        <v>82.330000000000013</v>
      </c>
      <c r="BA35">
        <f t="shared" si="1"/>
        <v>2906.5703889999995</v>
      </c>
      <c r="BD35">
        <v>24.08</v>
      </c>
      <c r="BE35">
        <v>7.63</v>
      </c>
      <c r="BF35">
        <v>1.23</v>
      </c>
      <c r="BG35">
        <v>4.1100000000000003</v>
      </c>
      <c r="BH35">
        <v>5.81</v>
      </c>
      <c r="BI35">
        <v>4.78</v>
      </c>
      <c r="BJ35">
        <v>3.11</v>
      </c>
      <c r="BK35">
        <v>4.62</v>
      </c>
      <c r="BL35">
        <v>2.16</v>
      </c>
      <c r="BM35">
        <v>1.59</v>
      </c>
      <c r="BN35">
        <v>0.54</v>
      </c>
      <c r="BO35">
        <v>15.61</v>
      </c>
      <c r="BP35">
        <v>0</v>
      </c>
      <c r="BQ35">
        <v>4.45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82.330000000000013</v>
      </c>
    </row>
    <row r="36" spans="1:75">
      <c r="A36" t="s">
        <v>78</v>
      </c>
      <c r="B36">
        <v>0</v>
      </c>
      <c r="C36">
        <v>32.549999999999997</v>
      </c>
      <c r="D36">
        <v>9.4499999999999993</v>
      </c>
      <c r="E36">
        <v>0</v>
      </c>
      <c r="F36">
        <v>0</v>
      </c>
      <c r="G36">
        <v>32.58</v>
      </c>
      <c r="H36">
        <v>0</v>
      </c>
      <c r="I36">
        <v>83.296000000000006</v>
      </c>
      <c r="J36">
        <v>4.3840000000000003</v>
      </c>
      <c r="K36">
        <v>215.533728</v>
      </c>
      <c r="L36">
        <v>653.15250000000003</v>
      </c>
      <c r="M36">
        <v>88</v>
      </c>
      <c r="N36">
        <v>118.125</v>
      </c>
      <c r="O36">
        <v>123.66562500000001</v>
      </c>
      <c r="P36">
        <v>138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32.957704</v>
      </c>
      <c r="AF36">
        <v>8.8740000000000006</v>
      </c>
      <c r="AG36">
        <v>38.5548</v>
      </c>
      <c r="AH36">
        <v>152.94049999999999</v>
      </c>
      <c r="AI36">
        <v>15.276</v>
      </c>
      <c r="AJ36">
        <v>0</v>
      </c>
      <c r="AK36">
        <v>50.76</v>
      </c>
      <c r="AL36">
        <v>79.364599999999996</v>
      </c>
      <c r="AM36">
        <v>15.836040000000001</v>
      </c>
      <c r="AN36">
        <v>0.68867999999999996</v>
      </c>
      <c r="AO36">
        <v>27.93</v>
      </c>
      <c r="AP36">
        <v>11.529</v>
      </c>
      <c r="AQ36">
        <v>0</v>
      </c>
      <c r="AR36">
        <v>31.897383000000001</v>
      </c>
      <c r="AS36">
        <v>0</v>
      </c>
      <c r="AT36">
        <v>7.4984000000000002</v>
      </c>
      <c r="AU36">
        <v>0</v>
      </c>
      <c r="AV36">
        <v>0</v>
      </c>
      <c r="AW36">
        <v>36.923999999999999</v>
      </c>
      <c r="AX36">
        <v>0</v>
      </c>
      <c r="AY36">
        <v>0</v>
      </c>
      <c r="AZ36">
        <f t="shared" si="0"/>
        <v>82.330000000000013</v>
      </c>
      <c r="BA36">
        <f t="shared" si="1"/>
        <v>2860.8593889999993</v>
      </c>
      <c r="BD36">
        <v>24.08</v>
      </c>
      <c r="BE36">
        <v>7.63</v>
      </c>
      <c r="BF36">
        <v>1.23</v>
      </c>
      <c r="BG36">
        <v>4.1100000000000003</v>
      </c>
      <c r="BH36">
        <v>5.81</v>
      </c>
      <c r="BI36">
        <v>4.78</v>
      </c>
      <c r="BJ36">
        <v>3.11</v>
      </c>
      <c r="BK36">
        <v>4.62</v>
      </c>
      <c r="BL36">
        <v>2.16</v>
      </c>
      <c r="BM36">
        <v>1.59</v>
      </c>
      <c r="BN36">
        <v>0.54</v>
      </c>
      <c r="BO36">
        <v>15.61</v>
      </c>
      <c r="BP36">
        <v>0</v>
      </c>
      <c r="BQ36">
        <v>4.45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82.330000000000013</v>
      </c>
    </row>
    <row r="37" spans="1:75">
      <c r="A37" t="s">
        <v>79</v>
      </c>
      <c r="B37">
        <v>0</v>
      </c>
      <c r="C37">
        <v>32.549999999999997</v>
      </c>
      <c r="D37">
        <v>9.4499999999999993</v>
      </c>
      <c r="E37">
        <v>0</v>
      </c>
      <c r="F37">
        <v>0</v>
      </c>
      <c r="G37">
        <v>32.58</v>
      </c>
      <c r="H37">
        <v>0</v>
      </c>
      <c r="I37">
        <v>83.296000000000006</v>
      </c>
      <c r="J37">
        <v>4.3840000000000003</v>
      </c>
      <c r="K37">
        <v>215.533728</v>
      </c>
      <c r="L37">
        <v>653.15250000000003</v>
      </c>
      <c r="M37">
        <v>88</v>
      </c>
      <c r="N37">
        <v>118.125</v>
      </c>
      <c r="O37">
        <v>123.66562500000001</v>
      </c>
      <c r="P37">
        <v>138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32.957704</v>
      </c>
      <c r="AF37">
        <v>8.8740000000000006</v>
      </c>
      <c r="AG37">
        <v>38.5548</v>
      </c>
      <c r="AH37">
        <v>152.94049999999999</v>
      </c>
      <c r="AI37">
        <v>15.276</v>
      </c>
      <c r="AJ37">
        <v>0</v>
      </c>
      <c r="AK37">
        <v>50.76</v>
      </c>
      <c r="AL37">
        <v>79.364599999999996</v>
      </c>
      <c r="AM37">
        <v>15.836040000000001</v>
      </c>
      <c r="AN37">
        <v>0.68867999999999996</v>
      </c>
      <c r="AO37">
        <v>27.93</v>
      </c>
      <c r="AP37">
        <v>11.529</v>
      </c>
      <c r="AQ37">
        <v>0</v>
      </c>
      <c r="AR37">
        <v>31.897383000000001</v>
      </c>
      <c r="AS37">
        <v>0</v>
      </c>
      <c r="AT37">
        <v>7.4984000000000002</v>
      </c>
      <c r="AU37">
        <v>0</v>
      </c>
      <c r="AV37">
        <v>0</v>
      </c>
      <c r="AW37">
        <v>36.923999999999999</v>
      </c>
      <c r="AX37">
        <v>0</v>
      </c>
      <c r="AY37">
        <v>0</v>
      </c>
      <c r="AZ37">
        <f t="shared" si="0"/>
        <v>82.38</v>
      </c>
      <c r="BA37">
        <f t="shared" si="1"/>
        <v>2860.9093889999995</v>
      </c>
      <c r="BD37">
        <v>24.08</v>
      </c>
      <c r="BE37">
        <v>7.63</v>
      </c>
      <c r="BF37">
        <v>1.28</v>
      </c>
      <c r="BG37">
        <v>4.1100000000000003</v>
      </c>
      <c r="BH37">
        <v>5.81</v>
      </c>
      <c r="BI37">
        <v>4.78</v>
      </c>
      <c r="BJ37">
        <v>3.11</v>
      </c>
      <c r="BK37">
        <v>4.62</v>
      </c>
      <c r="BL37">
        <v>2.16</v>
      </c>
      <c r="BM37">
        <v>1.59</v>
      </c>
      <c r="BN37">
        <v>0.54</v>
      </c>
      <c r="BO37">
        <v>15.61</v>
      </c>
      <c r="BP37">
        <v>0</v>
      </c>
      <c r="BQ37">
        <v>4.45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82.38</v>
      </c>
    </row>
    <row r="38" spans="1:75">
      <c r="A38" t="s">
        <v>80</v>
      </c>
      <c r="B38">
        <v>0</v>
      </c>
      <c r="C38">
        <v>32.549999999999997</v>
      </c>
      <c r="D38">
        <v>9.4499999999999993</v>
      </c>
      <c r="E38">
        <v>0</v>
      </c>
      <c r="F38">
        <v>0</v>
      </c>
      <c r="G38">
        <v>32.58</v>
      </c>
      <c r="H38">
        <v>0</v>
      </c>
      <c r="I38">
        <v>83.296000000000006</v>
      </c>
      <c r="J38">
        <v>4.3840000000000003</v>
      </c>
      <c r="K38">
        <v>215.533728</v>
      </c>
      <c r="L38">
        <v>653.15250000000003</v>
      </c>
      <c r="M38">
        <v>88</v>
      </c>
      <c r="N38">
        <v>118.125</v>
      </c>
      <c r="O38">
        <v>123.66562500000001</v>
      </c>
      <c r="P38">
        <v>138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13.09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32.957704</v>
      </c>
      <c r="AF38">
        <v>8.8740000000000006</v>
      </c>
      <c r="AG38">
        <v>38.5548</v>
      </c>
      <c r="AH38">
        <v>152.94049999999999</v>
      </c>
      <c r="AI38">
        <v>15.276</v>
      </c>
      <c r="AJ38">
        <v>0</v>
      </c>
      <c r="AK38">
        <v>50.76</v>
      </c>
      <c r="AL38">
        <v>79.364599999999996</v>
      </c>
      <c r="AM38">
        <v>15.836040000000001</v>
      </c>
      <c r="AN38">
        <v>0.68867999999999996</v>
      </c>
      <c r="AO38">
        <v>27.93</v>
      </c>
      <c r="AP38">
        <v>11.529</v>
      </c>
      <c r="AQ38">
        <v>0</v>
      </c>
      <c r="AR38">
        <v>31.897383000000001</v>
      </c>
      <c r="AS38">
        <v>0</v>
      </c>
      <c r="AT38">
        <v>7.4984000000000002</v>
      </c>
      <c r="AU38">
        <v>0</v>
      </c>
      <c r="AV38">
        <v>0</v>
      </c>
      <c r="AW38">
        <v>36.923999999999999</v>
      </c>
      <c r="AX38">
        <v>0</v>
      </c>
      <c r="AY38">
        <v>0</v>
      </c>
      <c r="AZ38">
        <f t="shared" si="0"/>
        <v>82.38</v>
      </c>
      <c r="BA38">
        <f t="shared" si="1"/>
        <v>2860.8917889999998</v>
      </c>
      <c r="BD38">
        <v>24.08</v>
      </c>
      <c r="BE38">
        <v>7.63</v>
      </c>
      <c r="BF38">
        <v>1.28</v>
      </c>
      <c r="BG38">
        <v>4.1100000000000003</v>
      </c>
      <c r="BH38">
        <v>5.81</v>
      </c>
      <c r="BI38">
        <v>4.78</v>
      </c>
      <c r="BJ38">
        <v>3.11</v>
      </c>
      <c r="BK38">
        <v>4.62</v>
      </c>
      <c r="BL38">
        <v>2.16</v>
      </c>
      <c r="BM38">
        <v>1.59</v>
      </c>
      <c r="BN38">
        <v>0.54</v>
      </c>
      <c r="BO38">
        <v>15.61</v>
      </c>
      <c r="BP38">
        <v>0</v>
      </c>
      <c r="BQ38">
        <v>4.45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82.38</v>
      </c>
    </row>
    <row r="39" spans="1:75">
      <c r="A39" t="s">
        <v>81</v>
      </c>
      <c r="B39">
        <v>0</v>
      </c>
      <c r="C39">
        <v>32.549999999999997</v>
      </c>
      <c r="D39">
        <v>9.4499999999999993</v>
      </c>
      <c r="E39">
        <v>0</v>
      </c>
      <c r="F39">
        <v>0</v>
      </c>
      <c r="G39">
        <v>32.58</v>
      </c>
      <c r="H39">
        <v>0</v>
      </c>
      <c r="I39">
        <v>83.296000000000006</v>
      </c>
      <c r="J39">
        <v>4.3840000000000003</v>
      </c>
      <c r="K39">
        <v>215.533728</v>
      </c>
      <c r="L39">
        <v>653.15250000000003</v>
      </c>
      <c r="M39">
        <v>88</v>
      </c>
      <c r="N39">
        <v>118.125</v>
      </c>
      <c r="O39">
        <v>123.66562500000001</v>
      </c>
      <c r="P39">
        <v>138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32.957704</v>
      </c>
      <c r="AF39">
        <v>8.8740000000000006</v>
      </c>
      <c r="AG39">
        <v>38.5548</v>
      </c>
      <c r="AH39">
        <v>152.94049999999999</v>
      </c>
      <c r="AI39">
        <v>15.276</v>
      </c>
      <c r="AJ39">
        <v>0</v>
      </c>
      <c r="AK39">
        <v>50.76</v>
      </c>
      <c r="AL39">
        <v>79.364599999999996</v>
      </c>
      <c r="AM39">
        <v>15.836040000000001</v>
      </c>
      <c r="AN39">
        <v>0.68867999999999996</v>
      </c>
      <c r="AO39">
        <v>27.93</v>
      </c>
      <c r="AP39">
        <v>11.529</v>
      </c>
      <c r="AQ39">
        <v>0</v>
      </c>
      <c r="AR39">
        <v>31.897383000000001</v>
      </c>
      <c r="AS39">
        <v>0</v>
      </c>
      <c r="AT39">
        <v>7.4984000000000002</v>
      </c>
      <c r="AU39">
        <v>0</v>
      </c>
      <c r="AV39">
        <v>0</v>
      </c>
      <c r="AW39">
        <v>36.923999999999999</v>
      </c>
      <c r="AX39">
        <v>0</v>
      </c>
      <c r="AY39">
        <v>0</v>
      </c>
      <c r="AZ39">
        <f t="shared" si="0"/>
        <v>82.419999999999987</v>
      </c>
      <c r="BA39">
        <f t="shared" si="1"/>
        <v>2854.3955889999997</v>
      </c>
      <c r="BD39">
        <v>24.08</v>
      </c>
      <c r="BE39">
        <v>7.63</v>
      </c>
      <c r="BF39">
        <v>1.32</v>
      </c>
      <c r="BG39">
        <v>4.1100000000000003</v>
      </c>
      <c r="BH39">
        <v>5.81</v>
      </c>
      <c r="BI39">
        <v>4.78</v>
      </c>
      <c r="BJ39">
        <v>3.11</v>
      </c>
      <c r="BK39">
        <v>4.62</v>
      </c>
      <c r="BL39">
        <v>2.16</v>
      </c>
      <c r="BM39">
        <v>1.59</v>
      </c>
      <c r="BN39">
        <v>0.54</v>
      </c>
      <c r="BO39">
        <v>15.61</v>
      </c>
      <c r="BP39">
        <v>0</v>
      </c>
      <c r="BQ39">
        <v>4.45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82.419999999999987</v>
      </c>
    </row>
    <row r="40" spans="1:75">
      <c r="A40" t="s">
        <v>82</v>
      </c>
      <c r="B40">
        <v>0</v>
      </c>
      <c r="C40">
        <v>32.549999999999997</v>
      </c>
      <c r="D40">
        <v>9.4499999999999993</v>
      </c>
      <c r="E40">
        <v>0</v>
      </c>
      <c r="F40">
        <v>0</v>
      </c>
      <c r="G40">
        <v>32.58</v>
      </c>
      <c r="H40">
        <v>0</v>
      </c>
      <c r="I40">
        <v>83.296000000000006</v>
      </c>
      <c r="J40">
        <v>4.3840000000000003</v>
      </c>
      <c r="K40">
        <v>215.533728</v>
      </c>
      <c r="L40">
        <v>653.15250000000003</v>
      </c>
      <c r="M40">
        <v>88</v>
      </c>
      <c r="N40">
        <v>118.125</v>
      </c>
      <c r="O40">
        <v>123.66562500000001</v>
      </c>
      <c r="P40">
        <v>138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39.5</v>
      </c>
      <c r="AB40">
        <v>39.510120000000001</v>
      </c>
      <c r="AC40">
        <v>29.062808</v>
      </c>
      <c r="AD40">
        <v>36.591700000000003</v>
      </c>
      <c r="AE40">
        <v>32.957704</v>
      </c>
      <c r="AF40">
        <v>8.8740000000000006</v>
      </c>
      <c r="AG40">
        <v>38.5548</v>
      </c>
      <c r="AH40">
        <v>152.94049999999999</v>
      </c>
      <c r="AI40">
        <v>15.276</v>
      </c>
      <c r="AJ40">
        <v>0</v>
      </c>
      <c r="AK40">
        <v>50.76</v>
      </c>
      <c r="AL40">
        <v>79.364599999999996</v>
      </c>
      <c r="AM40">
        <v>15.836040000000001</v>
      </c>
      <c r="AN40">
        <v>0.68867999999999996</v>
      </c>
      <c r="AO40">
        <v>27.93</v>
      </c>
      <c r="AP40">
        <v>11.529</v>
      </c>
      <c r="AQ40">
        <v>0</v>
      </c>
      <c r="AR40">
        <v>31.897383000000001</v>
      </c>
      <c r="AS40">
        <v>0</v>
      </c>
      <c r="AT40">
        <v>7.4984000000000002</v>
      </c>
      <c r="AU40">
        <v>0</v>
      </c>
      <c r="AV40">
        <v>0</v>
      </c>
      <c r="AW40">
        <v>36.923999999999999</v>
      </c>
      <c r="AX40">
        <v>0</v>
      </c>
      <c r="AY40">
        <v>0</v>
      </c>
      <c r="AZ40">
        <f t="shared" si="0"/>
        <v>82.419999999999987</v>
      </c>
      <c r="BA40">
        <f t="shared" si="1"/>
        <v>2851.2355889999999</v>
      </c>
      <c r="BD40">
        <v>24.08</v>
      </c>
      <c r="BE40">
        <v>7.63</v>
      </c>
      <c r="BF40">
        <v>1.32</v>
      </c>
      <c r="BG40">
        <v>4.1100000000000003</v>
      </c>
      <c r="BH40">
        <v>5.81</v>
      </c>
      <c r="BI40">
        <v>4.78</v>
      </c>
      <c r="BJ40">
        <v>3.11</v>
      </c>
      <c r="BK40">
        <v>4.62</v>
      </c>
      <c r="BL40">
        <v>2.16</v>
      </c>
      <c r="BM40">
        <v>1.59</v>
      </c>
      <c r="BN40">
        <v>0.54</v>
      </c>
      <c r="BO40">
        <v>15.61</v>
      </c>
      <c r="BP40">
        <v>0</v>
      </c>
      <c r="BQ40">
        <v>4.45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82.419999999999987</v>
      </c>
    </row>
    <row r="41" spans="1:75">
      <c r="A41" t="s">
        <v>83</v>
      </c>
      <c r="B41">
        <v>0</v>
      </c>
      <c r="C41">
        <v>32.549999999999997</v>
      </c>
      <c r="D41">
        <v>9.4499999999999993</v>
      </c>
      <c r="E41">
        <v>0</v>
      </c>
      <c r="F41">
        <v>0</v>
      </c>
      <c r="G41">
        <v>32.58</v>
      </c>
      <c r="H41">
        <v>0</v>
      </c>
      <c r="I41">
        <v>83.296000000000006</v>
      </c>
      <c r="J41">
        <v>4.3840000000000003</v>
      </c>
      <c r="K41">
        <v>215.533728</v>
      </c>
      <c r="L41">
        <v>653.15250000000003</v>
      </c>
      <c r="M41">
        <v>88</v>
      </c>
      <c r="N41">
        <v>118.125</v>
      </c>
      <c r="O41">
        <v>123.66562500000001</v>
      </c>
      <c r="P41">
        <v>138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39.5</v>
      </c>
      <c r="AB41">
        <v>39.510120000000001</v>
      </c>
      <c r="AC41">
        <v>29.062808</v>
      </c>
      <c r="AD41">
        <v>36.591700000000003</v>
      </c>
      <c r="AE41">
        <v>32.957704</v>
      </c>
      <c r="AF41">
        <v>8.8740000000000006</v>
      </c>
      <c r="AG41">
        <v>38.5548</v>
      </c>
      <c r="AH41">
        <v>152.94049999999999</v>
      </c>
      <c r="AI41">
        <v>15.276</v>
      </c>
      <c r="AJ41">
        <v>0</v>
      </c>
      <c r="AK41">
        <v>50.76</v>
      </c>
      <c r="AL41">
        <v>79.364599999999996</v>
      </c>
      <c r="AM41">
        <v>15.836040000000001</v>
      </c>
      <c r="AN41">
        <v>0.68867999999999996</v>
      </c>
      <c r="AO41">
        <v>23.52</v>
      </c>
      <c r="AP41">
        <v>11.529</v>
      </c>
      <c r="AQ41">
        <v>0</v>
      </c>
      <c r="AR41">
        <v>31.897383000000001</v>
      </c>
      <c r="AS41">
        <v>0</v>
      </c>
      <c r="AT41">
        <v>7.4984000000000002</v>
      </c>
      <c r="AU41">
        <v>0</v>
      </c>
      <c r="AV41">
        <v>0</v>
      </c>
      <c r="AW41">
        <v>36.923999999999999</v>
      </c>
      <c r="AX41">
        <v>0</v>
      </c>
      <c r="AY41">
        <v>0</v>
      </c>
      <c r="AZ41">
        <f t="shared" si="0"/>
        <v>82.33</v>
      </c>
      <c r="BA41">
        <f t="shared" si="1"/>
        <v>2846.7355889999999</v>
      </c>
      <c r="BD41">
        <v>24.08</v>
      </c>
      <c r="BE41">
        <v>7.63</v>
      </c>
      <c r="BF41">
        <v>1.34</v>
      </c>
      <c r="BG41">
        <v>4.1100000000000003</v>
      </c>
      <c r="BH41">
        <v>5.81</v>
      </c>
      <c r="BI41">
        <v>4.78</v>
      </c>
      <c r="BJ41">
        <v>3.11</v>
      </c>
      <c r="BK41">
        <v>4.62</v>
      </c>
      <c r="BL41">
        <v>2.0499999999999998</v>
      </c>
      <c r="BM41">
        <v>1.59</v>
      </c>
      <c r="BN41">
        <v>0.54</v>
      </c>
      <c r="BO41">
        <v>15.61</v>
      </c>
      <c r="BP41">
        <v>0</v>
      </c>
      <c r="BQ41">
        <v>4.45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82.33</v>
      </c>
    </row>
    <row r="42" spans="1:75">
      <c r="A42" t="s">
        <v>84</v>
      </c>
      <c r="B42">
        <v>0</v>
      </c>
      <c r="C42">
        <v>32.549999999999997</v>
      </c>
      <c r="D42">
        <v>9.4499999999999993</v>
      </c>
      <c r="E42">
        <v>0</v>
      </c>
      <c r="F42">
        <v>0</v>
      </c>
      <c r="G42">
        <v>32.58</v>
      </c>
      <c r="H42">
        <v>0</v>
      </c>
      <c r="I42">
        <v>83.296000000000006</v>
      </c>
      <c r="J42">
        <v>4.3840000000000003</v>
      </c>
      <c r="K42">
        <v>215.533728</v>
      </c>
      <c r="L42">
        <v>653.15250000000003</v>
      </c>
      <c r="M42">
        <v>88</v>
      </c>
      <c r="N42">
        <v>118.125</v>
      </c>
      <c r="O42">
        <v>123.66562500000001</v>
      </c>
      <c r="P42">
        <v>138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39.5</v>
      </c>
      <c r="AB42">
        <v>39.510120000000001</v>
      </c>
      <c r="AC42">
        <v>29.062808</v>
      </c>
      <c r="AD42">
        <v>36.591700000000003</v>
      </c>
      <c r="AE42">
        <v>32.957704</v>
      </c>
      <c r="AF42">
        <v>8.8740000000000006</v>
      </c>
      <c r="AG42">
        <v>38.5548</v>
      </c>
      <c r="AH42">
        <v>152.94049999999999</v>
      </c>
      <c r="AI42">
        <v>15.276</v>
      </c>
      <c r="AJ42">
        <v>0</v>
      </c>
      <c r="AK42">
        <v>50.76</v>
      </c>
      <c r="AL42">
        <v>79.364599999999996</v>
      </c>
      <c r="AM42">
        <v>15.836040000000001</v>
      </c>
      <c r="AN42">
        <v>0.68867999999999996</v>
      </c>
      <c r="AO42">
        <v>23.52</v>
      </c>
      <c r="AP42">
        <v>11.529</v>
      </c>
      <c r="AQ42">
        <v>0</v>
      </c>
      <c r="AR42">
        <v>31.897383000000001</v>
      </c>
      <c r="AS42">
        <v>0</v>
      </c>
      <c r="AT42">
        <v>7.4984000000000002</v>
      </c>
      <c r="AU42">
        <v>0</v>
      </c>
      <c r="AV42">
        <v>0</v>
      </c>
      <c r="AW42">
        <v>36.923999999999999</v>
      </c>
      <c r="AX42">
        <v>0</v>
      </c>
      <c r="AY42">
        <v>0</v>
      </c>
      <c r="AZ42">
        <f t="shared" si="0"/>
        <v>82.42</v>
      </c>
      <c r="BA42">
        <f t="shared" si="1"/>
        <v>2846.825589</v>
      </c>
      <c r="BD42">
        <v>24.08</v>
      </c>
      <c r="BE42">
        <v>7.63</v>
      </c>
      <c r="BF42">
        <v>1.34</v>
      </c>
      <c r="BG42">
        <v>4.1100000000000003</v>
      </c>
      <c r="BH42">
        <v>5.81</v>
      </c>
      <c r="BI42">
        <v>4.78</v>
      </c>
      <c r="BJ42">
        <v>3.11</v>
      </c>
      <c r="BK42">
        <v>4.68</v>
      </c>
      <c r="BL42">
        <v>2.08</v>
      </c>
      <c r="BM42">
        <v>1.59</v>
      </c>
      <c r="BN42">
        <v>0.54</v>
      </c>
      <c r="BO42">
        <v>15.61</v>
      </c>
      <c r="BP42">
        <v>0</v>
      </c>
      <c r="BQ42">
        <v>4.45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82.42</v>
      </c>
    </row>
    <row r="43" spans="1:75">
      <c r="A43" t="s">
        <v>85</v>
      </c>
      <c r="B43">
        <v>0</v>
      </c>
      <c r="C43">
        <v>32.549999999999997</v>
      </c>
      <c r="D43">
        <v>9.4499999999999993</v>
      </c>
      <c r="E43">
        <v>0</v>
      </c>
      <c r="F43">
        <v>0</v>
      </c>
      <c r="G43">
        <v>32.58</v>
      </c>
      <c r="H43">
        <v>0</v>
      </c>
      <c r="I43">
        <v>83.296000000000006</v>
      </c>
      <c r="J43">
        <v>4.3840000000000003</v>
      </c>
      <c r="K43">
        <v>215.533728</v>
      </c>
      <c r="L43">
        <v>653.15250000000003</v>
      </c>
      <c r="M43">
        <v>88</v>
      </c>
      <c r="N43">
        <v>118.125</v>
      </c>
      <c r="O43">
        <v>123.66562500000001</v>
      </c>
      <c r="P43">
        <v>138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39.5</v>
      </c>
      <c r="AB43">
        <v>39.510120000000001</v>
      </c>
      <c r="AC43">
        <v>29.062808</v>
      </c>
      <c r="AD43">
        <v>36.591700000000003</v>
      </c>
      <c r="AE43">
        <v>32.957704</v>
      </c>
      <c r="AF43">
        <v>6.4089999999999998</v>
      </c>
      <c r="AG43">
        <v>38.5548</v>
      </c>
      <c r="AH43">
        <v>152.94049999999999</v>
      </c>
      <c r="AI43">
        <v>15.276</v>
      </c>
      <c r="AJ43">
        <v>0</v>
      </c>
      <c r="AK43">
        <v>50.76</v>
      </c>
      <c r="AL43">
        <v>79.364599999999996</v>
      </c>
      <c r="AM43">
        <v>15.836040000000001</v>
      </c>
      <c r="AN43">
        <v>0.68867999999999996</v>
      </c>
      <c r="AO43">
        <v>23.52</v>
      </c>
      <c r="AP43">
        <v>11.529</v>
      </c>
      <c r="AQ43">
        <v>0</v>
      </c>
      <c r="AR43">
        <v>31.897383000000001</v>
      </c>
      <c r="AS43">
        <v>0</v>
      </c>
      <c r="AT43">
        <v>7.4984000000000002</v>
      </c>
      <c r="AU43">
        <v>0</v>
      </c>
      <c r="AV43">
        <v>0</v>
      </c>
      <c r="AW43">
        <v>36.923999999999999</v>
      </c>
      <c r="AX43">
        <v>0</v>
      </c>
      <c r="AY43">
        <v>0</v>
      </c>
      <c r="AZ43">
        <f t="shared" si="0"/>
        <v>82.42</v>
      </c>
      <c r="BA43">
        <f t="shared" si="1"/>
        <v>2844.3605890000003</v>
      </c>
      <c r="BD43">
        <v>24.08</v>
      </c>
      <c r="BE43">
        <v>7.63</v>
      </c>
      <c r="BF43">
        <v>1.34</v>
      </c>
      <c r="BG43">
        <v>4.1100000000000003</v>
      </c>
      <c r="BH43">
        <v>5.81</v>
      </c>
      <c r="BI43">
        <v>4.78</v>
      </c>
      <c r="BJ43">
        <v>3.11</v>
      </c>
      <c r="BK43">
        <v>4.68</v>
      </c>
      <c r="BL43">
        <v>2.08</v>
      </c>
      <c r="BM43">
        <v>1.59</v>
      </c>
      <c r="BN43">
        <v>0.54</v>
      </c>
      <c r="BO43">
        <v>15.61</v>
      </c>
      <c r="BP43">
        <v>0</v>
      </c>
      <c r="BQ43">
        <v>4.45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82.42</v>
      </c>
    </row>
    <row r="44" spans="1:75">
      <c r="A44" t="s">
        <v>86</v>
      </c>
      <c r="B44">
        <v>0</v>
      </c>
      <c r="C44">
        <v>32.549999999999997</v>
      </c>
      <c r="D44">
        <v>9.4499999999999993</v>
      </c>
      <c r="E44">
        <v>0</v>
      </c>
      <c r="F44">
        <v>0</v>
      </c>
      <c r="G44">
        <v>32.58</v>
      </c>
      <c r="H44">
        <v>0</v>
      </c>
      <c r="I44">
        <v>83.296000000000006</v>
      </c>
      <c r="J44">
        <v>4.3840000000000003</v>
      </c>
      <c r="K44">
        <v>215.533728</v>
      </c>
      <c r="L44">
        <v>653.15250000000003</v>
      </c>
      <c r="M44">
        <v>88</v>
      </c>
      <c r="N44">
        <v>118.125</v>
      </c>
      <c r="O44">
        <v>123.66562500000001</v>
      </c>
      <c r="P44">
        <v>138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39.5</v>
      </c>
      <c r="AB44">
        <v>39.510120000000001</v>
      </c>
      <c r="AC44">
        <v>29.062808</v>
      </c>
      <c r="AD44">
        <v>36.591700000000003</v>
      </c>
      <c r="AE44">
        <v>32.957704</v>
      </c>
      <c r="AF44">
        <v>6.4089999999999998</v>
      </c>
      <c r="AG44">
        <v>38.5548</v>
      </c>
      <c r="AH44">
        <v>152.94049999999999</v>
      </c>
      <c r="AI44">
        <v>15.276</v>
      </c>
      <c r="AJ44">
        <v>0</v>
      </c>
      <c r="AK44">
        <v>50.76</v>
      </c>
      <c r="AL44">
        <v>79.364599999999996</v>
      </c>
      <c r="AM44">
        <v>15.836040000000001</v>
      </c>
      <c r="AN44">
        <v>0.68867999999999996</v>
      </c>
      <c r="AO44">
        <v>23.52</v>
      </c>
      <c r="AP44">
        <v>11.529</v>
      </c>
      <c r="AQ44">
        <v>0</v>
      </c>
      <c r="AR44">
        <v>31.897383000000001</v>
      </c>
      <c r="AS44">
        <v>0</v>
      </c>
      <c r="AT44">
        <v>7.4984000000000002</v>
      </c>
      <c r="AU44">
        <v>0</v>
      </c>
      <c r="AV44">
        <v>0</v>
      </c>
      <c r="AW44">
        <v>36.923999999999999</v>
      </c>
      <c r="AX44">
        <v>0</v>
      </c>
      <c r="AY44">
        <v>0</v>
      </c>
      <c r="AZ44">
        <f t="shared" si="0"/>
        <v>82.54</v>
      </c>
      <c r="BA44">
        <f t="shared" si="1"/>
        <v>2844.4805890000002</v>
      </c>
      <c r="BD44">
        <v>24.08</v>
      </c>
      <c r="BE44">
        <v>7.63</v>
      </c>
      <c r="BF44">
        <v>1.34</v>
      </c>
      <c r="BG44">
        <v>4.1100000000000003</v>
      </c>
      <c r="BH44">
        <v>5.81</v>
      </c>
      <c r="BI44">
        <v>4.78</v>
      </c>
      <c r="BJ44">
        <v>3.11</v>
      </c>
      <c r="BK44">
        <v>4.75</v>
      </c>
      <c r="BL44">
        <v>2.13</v>
      </c>
      <c r="BM44">
        <v>1.59</v>
      </c>
      <c r="BN44">
        <v>0.54</v>
      </c>
      <c r="BO44">
        <v>15.61</v>
      </c>
      <c r="BP44">
        <v>0</v>
      </c>
      <c r="BQ44">
        <v>4.45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82.54</v>
      </c>
    </row>
    <row r="45" spans="1:75">
      <c r="A45" t="s">
        <v>87</v>
      </c>
      <c r="B45">
        <v>0</v>
      </c>
      <c r="C45">
        <v>32.549999999999997</v>
      </c>
      <c r="D45">
        <v>9.4499999999999993</v>
      </c>
      <c r="E45">
        <v>0</v>
      </c>
      <c r="F45">
        <v>0</v>
      </c>
      <c r="G45">
        <v>32.58</v>
      </c>
      <c r="H45">
        <v>0</v>
      </c>
      <c r="I45">
        <v>83.296000000000006</v>
      </c>
      <c r="J45">
        <v>4.3840000000000003</v>
      </c>
      <c r="K45">
        <v>215.533728</v>
      </c>
      <c r="L45">
        <v>653.15250000000003</v>
      </c>
      <c r="M45">
        <v>88</v>
      </c>
      <c r="N45">
        <v>118.125</v>
      </c>
      <c r="O45">
        <v>123.66562500000001</v>
      </c>
      <c r="P45">
        <v>138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39.5</v>
      </c>
      <c r="AB45">
        <v>39.510120000000001</v>
      </c>
      <c r="AC45">
        <v>29.062808</v>
      </c>
      <c r="AD45">
        <v>36.591700000000003</v>
      </c>
      <c r="AE45">
        <v>0</v>
      </c>
      <c r="AF45">
        <v>6.4089999999999998</v>
      </c>
      <c r="AG45">
        <v>38.5548</v>
      </c>
      <c r="AH45">
        <v>152.94049999999999</v>
      </c>
      <c r="AI45">
        <v>15.276</v>
      </c>
      <c r="AJ45">
        <v>0</v>
      </c>
      <c r="AK45">
        <v>50.76</v>
      </c>
      <c r="AL45">
        <v>79.364599999999996</v>
      </c>
      <c r="AM45">
        <v>15.836040000000001</v>
      </c>
      <c r="AN45">
        <v>0.68867999999999996</v>
      </c>
      <c r="AO45">
        <v>23.52</v>
      </c>
      <c r="AP45">
        <v>11.529</v>
      </c>
      <c r="AQ45">
        <v>0</v>
      </c>
      <c r="AR45">
        <v>31.897383000000001</v>
      </c>
      <c r="AS45">
        <v>0</v>
      </c>
      <c r="AT45">
        <v>7.4984000000000002</v>
      </c>
      <c r="AU45">
        <v>0</v>
      </c>
      <c r="AV45">
        <v>0</v>
      </c>
      <c r="AW45">
        <v>36.923999999999999</v>
      </c>
      <c r="AX45">
        <v>0</v>
      </c>
      <c r="AY45">
        <v>0</v>
      </c>
      <c r="AZ45">
        <f t="shared" si="0"/>
        <v>82.610000000000014</v>
      </c>
      <c r="BA45">
        <f t="shared" si="1"/>
        <v>2811.5928850000005</v>
      </c>
      <c r="BD45">
        <v>24.08</v>
      </c>
      <c r="BE45">
        <v>7.63</v>
      </c>
      <c r="BF45">
        <v>1.34</v>
      </c>
      <c r="BG45">
        <v>4.1100000000000003</v>
      </c>
      <c r="BH45">
        <v>5.81</v>
      </c>
      <c r="BI45">
        <v>4.78</v>
      </c>
      <c r="BJ45">
        <v>3.11</v>
      </c>
      <c r="BK45">
        <v>4.82</v>
      </c>
      <c r="BL45">
        <v>2.13</v>
      </c>
      <c r="BM45">
        <v>1.59</v>
      </c>
      <c r="BN45">
        <v>0.54</v>
      </c>
      <c r="BO45">
        <v>15.61</v>
      </c>
      <c r="BP45">
        <v>0</v>
      </c>
      <c r="BQ45">
        <v>4.45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82.610000000000014</v>
      </c>
    </row>
    <row r="46" spans="1:75">
      <c r="A46" t="s">
        <v>88</v>
      </c>
      <c r="B46">
        <v>0</v>
      </c>
      <c r="C46">
        <v>32.549999999999997</v>
      </c>
      <c r="D46">
        <v>9.4499999999999993</v>
      </c>
      <c r="E46">
        <v>0</v>
      </c>
      <c r="F46">
        <v>0</v>
      </c>
      <c r="G46">
        <v>32.58</v>
      </c>
      <c r="H46">
        <v>0</v>
      </c>
      <c r="I46">
        <v>83.296000000000006</v>
      </c>
      <c r="J46">
        <v>4.3840000000000003</v>
      </c>
      <c r="K46">
        <v>215.533728</v>
      </c>
      <c r="L46">
        <v>653.15250000000003</v>
      </c>
      <c r="M46">
        <v>88</v>
      </c>
      <c r="N46">
        <v>118.125</v>
      </c>
      <c r="O46">
        <v>123.66562500000001</v>
      </c>
      <c r="P46">
        <v>138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39.5</v>
      </c>
      <c r="AB46">
        <v>39.510120000000001</v>
      </c>
      <c r="AC46">
        <v>29.062808</v>
      </c>
      <c r="AD46">
        <v>36.591700000000003</v>
      </c>
      <c r="AE46">
        <v>0</v>
      </c>
      <c r="AF46">
        <v>6.4089999999999998</v>
      </c>
      <c r="AG46">
        <v>38.5548</v>
      </c>
      <c r="AH46">
        <v>152.94049999999999</v>
      </c>
      <c r="AI46">
        <v>15.276</v>
      </c>
      <c r="AJ46">
        <v>0</v>
      </c>
      <c r="AK46">
        <v>50.76</v>
      </c>
      <c r="AL46">
        <v>79.364599999999996</v>
      </c>
      <c r="AM46">
        <v>15.836040000000001</v>
      </c>
      <c r="AN46">
        <v>0.68867999999999996</v>
      </c>
      <c r="AO46">
        <v>23.52</v>
      </c>
      <c r="AP46">
        <v>11.529</v>
      </c>
      <c r="AQ46">
        <v>0</v>
      </c>
      <c r="AR46">
        <v>31.897383000000001</v>
      </c>
      <c r="AS46">
        <v>0</v>
      </c>
      <c r="AT46">
        <v>7.4984000000000002</v>
      </c>
      <c r="AU46">
        <v>0</v>
      </c>
      <c r="AV46">
        <v>0</v>
      </c>
      <c r="AW46">
        <v>36.923999999999999</v>
      </c>
      <c r="AX46">
        <v>0</v>
      </c>
      <c r="AY46">
        <v>0</v>
      </c>
      <c r="AZ46">
        <f t="shared" si="0"/>
        <v>82.610000000000014</v>
      </c>
      <c r="BA46">
        <f t="shared" si="1"/>
        <v>2811.5928850000005</v>
      </c>
      <c r="BD46">
        <v>24.08</v>
      </c>
      <c r="BE46">
        <v>7.63</v>
      </c>
      <c r="BF46">
        <v>1.34</v>
      </c>
      <c r="BG46">
        <v>4.1100000000000003</v>
      </c>
      <c r="BH46">
        <v>5.81</v>
      </c>
      <c r="BI46">
        <v>4.78</v>
      </c>
      <c r="BJ46">
        <v>3.11</v>
      </c>
      <c r="BK46">
        <v>4.82</v>
      </c>
      <c r="BL46">
        <v>2.13</v>
      </c>
      <c r="BM46">
        <v>1.59</v>
      </c>
      <c r="BN46">
        <v>0.54</v>
      </c>
      <c r="BO46">
        <v>15.61</v>
      </c>
      <c r="BP46">
        <v>0</v>
      </c>
      <c r="BQ46">
        <v>4.45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82.610000000000014</v>
      </c>
    </row>
    <row r="47" spans="1:75">
      <c r="A47" t="s">
        <v>89</v>
      </c>
      <c r="B47">
        <v>0</v>
      </c>
      <c r="C47">
        <v>32.549999999999997</v>
      </c>
      <c r="D47">
        <v>9.4499999999999993</v>
      </c>
      <c r="E47">
        <v>0</v>
      </c>
      <c r="F47">
        <v>0</v>
      </c>
      <c r="G47">
        <v>32.58</v>
      </c>
      <c r="H47">
        <v>0</v>
      </c>
      <c r="I47">
        <v>83.296000000000006</v>
      </c>
      <c r="J47">
        <v>4.3840000000000003</v>
      </c>
      <c r="K47">
        <v>215.533728</v>
      </c>
      <c r="L47">
        <v>653.15250000000003</v>
      </c>
      <c r="M47">
        <v>88</v>
      </c>
      <c r="N47">
        <v>118.125</v>
      </c>
      <c r="O47">
        <v>123.66562500000001</v>
      </c>
      <c r="P47">
        <v>138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39.5</v>
      </c>
      <c r="AB47">
        <v>39.510120000000001</v>
      </c>
      <c r="AC47">
        <v>29.062808</v>
      </c>
      <c r="AD47">
        <v>36.591700000000003</v>
      </c>
      <c r="AE47">
        <v>0</v>
      </c>
      <c r="AF47">
        <v>6.4089999999999998</v>
      </c>
      <c r="AG47">
        <v>38.5548</v>
      </c>
      <c r="AH47">
        <v>152.94049999999999</v>
      </c>
      <c r="AI47">
        <v>15.276</v>
      </c>
      <c r="AJ47">
        <v>0</v>
      </c>
      <c r="AK47">
        <v>50.76</v>
      </c>
      <c r="AL47">
        <v>79.364599999999996</v>
      </c>
      <c r="AM47">
        <v>15.836040000000001</v>
      </c>
      <c r="AN47">
        <v>0.68867999999999996</v>
      </c>
      <c r="AO47">
        <v>23.52</v>
      </c>
      <c r="AP47">
        <v>11.529</v>
      </c>
      <c r="AQ47">
        <v>0</v>
      </c>
      <c r="AR47">
        <v>31.897383000000001</v>
      </c>
      <c r="AS47">
        <v>0</v>
      </c>
      <c r="AT47">
        <v>7.4984000000000002</v>
      </c>
      <c r="AU47">
        <v>0</v>
      </c>
      <c r="AV47">
        <v>0</v>
      </c>
      <c r="AW47">
        <v>36.923999999999999</v>
      </c>
      <c r="AX47">
        <v>0</v>
      </c>
      <c r="AY47">
        <v>0</v>
      </c>
      <c r="AZ47">
        <f t="shared" si="0"/>
        <v>82.640000000000015</v>
      </c>
      <c r="BA47">
        <f t="shared" si="1"/>
        <v>2811.6228850000002</v>
      </c>
      <c r="BD47">
        <v>24.08</v>
      </c>
      <c r="BE47">
        <v>7.63</v>
      </c>
      <c r="BF47">
        <v>1.37</v>
      </c>
      <c r="BG47">
        <v>4.1100000000000003</v>
      </c>
      <c r="BH47">
        <v>5.81</v>
      </c>
      <c r="BI47">
        <v>4.78</v>
      </c>
      <c r="BJ47">
        <v>3.11</v>
      </c>
      <c r="BK47">
        <v>4.82</v>
      </c>
      <c r="BL47">
        <v>2.13</v>
      </c>
      <c r="BM47">
        <v>1.59</v>
      </c>
      <c r="BN47">
        <v>0.54</v>
      </c>
      <c r="BO47">
        <v>15.61</v>
      </c>
      <c r="BP47">
        <v>0</v>
      </c>
      <c r="BQ47">
        <v>4.45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82.640000000000015</v>
      </c>
    </row>
    <row r="48" spans="1:75">
      <c r="A48" t="s">
        <v>90</v>
      </c>
      <c r="B48">
        <v>0</v>
      </c>
      <c r="C48">
        <v>32.549999999999997</v>
      </c>
      <c r="D48">
        <v>9.4499999999999993</v>
      </c>
      <c r="E48">
        <v>0</v>
      </c>
      <c r="F48">
        <v>0</v>
      </c>
      <c r="G48">
        <v>32.58</v>
      </c>
      <c r="H48">
        <v>0</v>
      </c>
      <c r="I48">
        <v>83.296000000000006</v>
      </c>
      <c r="J48">
        <v>4.3840000000000003</v>
      </c>
      <c r="K48">
        <v>215.533728</v>
      </c>
      <c r="L48">
        <v>653.15250000000003</v>
      </c>
      <c r="M48">
        <v>88</v>
      </c>
      <c r="N48">
        <v>118.125</v>
      </c>
      <c r="O48">
        <v>123.66562500000001</v>
      </c>
      <c r="P48">
        <v>138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39.5</v>
      </c>
      <c r="AB48">
        <v>39.510120000000001</v>
      </c>
      <c r="AC48">
        <v>29.062808</v>
      </c>
      <c r="AD48">
        <v>36.591700000000003</v>
      </c>
      <c r="AE48">
        <v>0</v>
      </c>
      <c r="AF48">
        <v>6.4089999999999998</v>
      </c>
      <c r="AG48">
        <v>38.5548</v>
      </c>
      <c r="AH48">
        <v>152.94049999999999</v>
      </c>
      <c r="AI48">
        <v>15.276</v>
      </c>
      <c r="AJ48">
        <v>0</v>
      </c>
      <c r="AK48">
        <v>50.76</v>
      </c>
      <c r="AL48">
        <v>79.364599999999996</v>
      </c>
      <c r="AM48">
        <v>15.836040000000001</v>
      </c>
      <c r="AN48">
        <v>0.68867999999999996</v>
      </c>
      <c r="AO48">
        <v>23.52</v>
      </c>
      <c r="AP48">
        <v>11.529</v>
      </c>
      <c r="AQ48">
        <v>0</v>
      </c>
      <c r="AR48">
        <v>31.897383000000001</v>
      </c>
      <c r="AS48">
        <v>0</v>
      </c>
      <c r="AT48">
        <v>7.4984000000000002</v>
      </c>
      <c r="AU48">
        <v>0</v>
      </c>
      <c r="AV48">
        <v>0</v>
      </c>
      <c r="AW48">
        <v>36.923999999999999</v>
      </c>
      <c r="AX48">
        <v>0</v>
      </c>
      <c r="AY48">
        <v>0</v>
      </c>
      <c r="AZ48">
        <f t="shared" si="0"/>
        <v>82.640000000000015</v>
      </c>
      <c r="BA48">
        <f t="shared" si="1"/>
        <v>2811.6228850000002</v>
      </c>
      <c r="BD48">
        <v>24.08</v>
      </c>
      <c r="BE48">
        <v>7.63</v>
      </c>
      <c r="BF48">
        <v>1.37</v>
      </c>
      <c r="BG48">
        <v>4.1100000000000003</v>
      </c>
      <c r="BH48">
        <v>5.81</v>
      </c>
      <c r="BI48">
        <v>4.78</v>
      </c>
      <c r="BJ48">
        <v>3.11</v>
      </c>
      <c r="BK48">
        <v>4.82</v>
      </c>
      <c r="BL48">
        <v>2.13</v>
      </c>
      <c r="BM48">
        <v>1.59</v>
      </c>
      <c r="BN48">
        <v>0.54</v>
      </c>
      <c r="BO48">
        <v>15.61</v>
      </c>
      <c r="BP48">
        <v>0</v>
      </c>
      <c r="BQ48">
        <v>4.45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82.640000000000015</v>
      </c>
    </row>
    <row r="49" spans="1:75">
      <c r="A49" t="s">
        <v>91</v>
      </c>
      <c r="B49">
        <v>0</v>
      </c>
      <c r="C49">
        <v>32.549999999999997</v>
      </c>
      <c r="D49">
        <v>9.4499999999999993</v>
      </c>
      <c r="E49">
        <v>0</v>
      </c>
      <c r="F49">
        <v>0</v>
      </c>
      <c r="G49">
        <v>32.58</v>
      </c>
      <c r="H49">
        <v>0</v>
      </c>
      <c r="I49">
        <v>83.296000000000006</v>
      </c>
      <c r="J49">
        <v>4.3840000000000003</v>
      </c>
      <c r="K49">
        <v>215.533728</v>
      </c>
      <c r="L49">
        <v>653.15250000000003</v>
      </c>
      <c r="M49">
        <v>88</v>
      </c>
      <c r="N49">
        <v>118.125</v>
      </c>
      <c r="O49">
        <v>123.66562500000001</v>
      </c>
      <c r="P49">
        <v>138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39.5</v>
      </c>
      <c r="AB49">
        <v>39.510120000000001</v>
      </c>
      <c r="AC49">
        <v>29.062808</v>
      </c>
      <c r="AD49">
        <v>36.591700000000003</v>
      </c>
      <c r="AE49">
        <v>0</v>
      </c>
      <c r="AF49">
        <v>6.4089999999999998</v>
      </c>
      <c r="AG49">
        <v>38.5548</v>
      </c>
      <c r="AH49">
        <v>152.94049999999999</v>
      </c>
      <c r="AI49">
        <v>15.276</v>
      </c>
      <c r="AJ49">
        <v>0</v>
      </c>
      <c r="AK49">
        <v>50.76</v>
      </c>
      <c r="AL49">
        <v>83.664000000000001</v>
      </c>
      <c r="AM49">
        <v>15.836040000000001</v>
      </c>
      <c r="AN49">
        <v>0.68867999999999996</v>
      </c>
      <c r="AO49">
        <v>23.52</v>
      </c>
      <c r="AP49">
        <v>12.169499999999999</v>
      </c>
      <c r="AQ49">
        <v>0</v>
      </c>
      <c r="AR49">
        <v>31.897383000000001</v>
      </c>
      <c r="AS49">
        <v>0</v>
      </c>
      <c r="AT49">
        <v>7.4984000000000002</v>
      </c>
      <c r="AU49">
        <v>0</v>
      </c>
      <c r="AV49">
        <v>0</v>
      </c>
      <c r="AW49">
        <v>36.923999999999999</v>
      </c>
      <c r="AX49">
        <v>0</v>
      </c>
      <c r="AY49">
        <v>0</v>
      </c>
      <c r="AZ49">
        <f t="shared" si="0"/>
        <v>82.420000000000016</v>
      </c>
      <c r="BA49">
        <f t="shared" si="1"/>
        <v>2816.3427850000007</v>
      </c>
      <c r="BD49">
        <v>24.08</v>
      </c>
      <c r="BE49">
        <v>7.63</v>
      </c>
      <c r="BF49">
        <v>1.1499999999999999</v>
      </c>
      <c r="BG49">
        <v>4.1100000000000003</v>
      </c>
      <c r="BH49">
        <v>5.81</v>
      </c>
      <c r="BI49">
        <v>4.78</v>
      </c>
      <c r="BJ49">
        <v>3.11</v>
      </c>
      <c r="BK49">
        <v>4.82</v>
      </c>
      <c r="BL49">
        <v>2.13</v>
      </c>
      <c r="BM49">
        <v>1.59</v>
      </c>
      <c r="BN49">
        <v>0.54</v>
      </c>
      <c r="BO49">
        <v>15.61</v>
      </c>
      <c r="BP49">
        <v>0</v>
      </c>
      <c r="BQ49">
        <v>4.45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82.420000000000016</v>
      </c>
    </row>
    <row r="50" spans="1:75">
      <c r="A50" t="s">
        <v>92</v>
      </c>
      <c r="B50">
        <v>0</v>
      </c>
      <c r="C50">
        <v>32.549999999999997</v>
      </c>
      <c r="D50">
        <v>9.4499999999999993</v>
      </c>
      <c r="E50">
        <v>0</v>
      </c>
      <c r="F50">
        <v>0</v>
      </c>
      <c r="G50">
        <v>32.58</v>
      </c>
      <c r="H50">
        <v>0</v>
      </c>
      <c r="I50">
        <v>83.296000000000006</v>
      </c>
      <c r="J50">
        <v>4.3840000000000003</v>
      </c>
      <c r="K50">
        <v>215.533728</v>
      </c>
      <c r="L50">
        <v>653.15250000000003</v>
      </c>
      <c r="M50">
        <v>88</v>
      </c>
      <c r="N50">
        <v>118.125</v>
      </c>
      <c r="O50">
        <v>123.66562500000001</v>
      </c>
      <c r="P50">
        <v>138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39.5</v>
      </c>
      <c r="AB50">
        <v>39.510120000000001</v>
      </c>
      <c r="AC50">
        <v>29.062808</v>
      </c>
      <c r="AD50">
        <v>36.591700000000003</v>
      </c>
      <c r="AE50">
        <v>0</v>
      </c>
      <c r="AF50">
        <v>6.4089999999999998</v>
      </c>
      <c r="AG50">
        <v>38.5548</v>
      </c>
      <c r="AH50">
        <v>152.94049999999999</v>
      </c>
      <c r="AI50">
        <v>15.276</v>
      </c>
      <c r="AJ50">
        <v>0</v>
      </c>
      <c r="AK50">
        <v>50.76</v>
      </c>
      <c r="AL50">
        <v>83.664000000000001</v>
      </c>
      <c r="AM50">
        <v>15.836040000000001</v>
      </c>
      <c r="AN50">
        <v>0.68867999999999996</v>
      </c>
      <c r="AO50">
        <v>23.52</v>
      </c>
      <c r="AP50">
        <v>12.169499999999999</v>
      </c>
      <c r="AQ50">
        <v>0</v>
      </c>
      <c r="AR50">
        <v>31.897383000000001</v>
      </c>
      <c r="AS50">
        <v>0</v>
      </c>
      <c r="AT50">
        <v>7.4984000000000002</v>
      </c>
      <c r="AU50">
        <v>0</v>
      </c>
      <c r="AV50">
        <v>0</v>
      </c>
      <c r="AW50">
        <v>36.923999999999999</v>
      </c>
      <c r="AX50">
        <v>0</v>
      </c>
      <c r="AY50">
        <v>0</v>
      </c>
      <c r="AZ50">
        <f t="shared" si="0"/>
        <v>82.420000000000016</v>
      </c>
      <c r="BA50">
        <f t="shared" si="1"/>
        <v>2816.3427850000007</v>
      </c>
      <c r="BD50">
        <v>24.08</v>
      </c>
      <c r="BE50">
        <v>7.63</v>
      </c>
      <c r="BF50">
        <v>1.1499999999999999</v>
      </c>
      <c r="BG50">
        <v>4.1100000000000003</v>
      </c>
      <c r="BH50">
        <v>5.81</v>
      </c>
      <c r="BI50">
        <v>4.78</v>
      </c>
      <c r="BJ50">
        <v>3.11</v>
      </c>
      <c r="BK50">
        <v>4.82</v>
      </c>
      <c r="BL50">
        <v>2.13</v>
      </c>
      <c r="BM50">
        <v>1.59</v>
      </c>
      <c r="BN50">
        <v>0.54</v>
      </c>
      <c r="BO50">
        <v>15.61</v>
      </c>
      <c r="BP50">
        <v>0</v>
      </c>
      <c r="BQ50">
        <v>4.45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82.420000000000016</v>
      </c>
    </row>
    <row r="51" spans="1:75">
      <c r="A51" t="s">
        <v>93</v>
      </c>
      <c r="B51">
        <v>0</v>
      </c>
      <c r="C51">
        <v>32.549999999999997</v>
      </c>
      <c r="D51">
        <v>9.4499999999999993</v>
      </c>
      <c r="E51">
        <v>0</v>
      </c>
      <c r="F51">
        <v>0</v>
      </c>
      <c r="G51">
        <v>32.58</v>
      </c>
      <c r="H51">
        <v>0</v>
      </c>
      <c r="I51">
        <v>83.296000000000006</v>
      </c>
      <c r="J51">
        <v>4.3840000000000003</v>
      </c>
      <c r="K51">
        <v>215.533728</v>
      </c>
      <c r="L51">
        <v>653.15250000000003</v>
      </c>
      <c r="M51">
        <v>88</v>
      </c>
      <c r="N51">
        <v>118.125</v>
      </c>
      <c r="O51">
        <v>123.66562500000001</v>
      </c>
      <c r="P51">
        <v>138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6.5339999999999998</v>
      </c>
      <c r="AA51">
        <v>39.5</v>
      </c>
      <c r="AB51">
        <v>39.510120000000001</v>
      </c>
      <c r="AC51">
        <v>29.062808</v>
      </c>
      <c r="AD51">
        <v>36.591700000000003</v>
      </c>
      <c r="AE51">
        <v>0</v>
      </c>
      <c r="AF51">
        <v>6.4089999999999998</v>
      </c>
      <c r="AG51">
        <v>38.5548</v>
      </c>
      <c r="AH51">
        <v>152.94049999999999</v>
      </c>
      <c r="AI51">
        <v>15.276</v>
      </c>
      <c r="AJ51">
        <v>0</v>
      </c>
      <c r="AK51">
        <v>50.76</v>
      </c>
      <c r="AL51">
        <v>83.664000000000001</v>
      </c>
      <c r="AM51">
        <v>15.836040000000001</v>
      </c>
      <c r="AN51">
        <v>0.68867999999999996</v>
      </c>
      <c r="AO51">
        <v>23.52</v>
      </c>
      <c r="AP51">
        <v>12.169499999999999</v>
      </c>
      <c r="AQ51">
        <v>0</v>
      </c>
      <c r="AR51">
        <v>31.897383000000001</v>
      </c>
      <c r="AS51">
        <v>0</v>
      </c>
      <c r="AT51">
        <v>7.4984000000000002</v>
      </c>
      <c r="AU51">
        <v>0</v>
      </c>
      <c r="AV51">
        <v>0</v>
      </c>
      <c r="AW51">
        <v>36.923999999999999</v>
      </c>
      <c r="AX51">
        <v>0</v>
      </c>
      <c r="AY51">
        <v>0</v>
      </c>
      <c r="AZ51">
        <f t="shared" si="0"/>
        <v>82.640000000000015</v>
      </c>
      <c r="BA51">
        <f t="shared" si="1"/>
        <v>2816.5429850000005</v>
      </c>
      <c r="BD51">
        <v>24.08</v>
      </c>
      <c r="BE51">
        <v>7.63</v>
      </c>
      <c r="BF51">
        <v>1.37</v>
      </c>
      <c r="BG51">
        <v>4.1100000000000003</v>
      </c>
      <c r="BH51">
        <v>5.81</v>
      </c>
      <c r="BI51">
        <v>4.78</v>
      </c>
      <c r="BJ51">
        <v>3.11</v>
      </c>
      <c r="BK51">
        <v>4.82</v>
      </c>
      <c r="BL51">
        <v>2.13</v>
      </c>
      <c r="BM51">
        <v>1.59</v>
      </c>
      <c r="BN51">
        <v>0.54</v>
      </c>
      <c r="BO51">
        <v>15.61</v>
      </c>
      <c r="BP51">
        <v>0</v>
      </c>
      <c r="BQ51">
        <v>4.45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82.640000000000015</v>
      </c>
    </row>
    <row r="52" spans="1:75">
      <c r="A52" t="s">
        <v>94</v>
      </c>
      <c r="B52">
        <v>0</v>
      </c>
      <c r="C52">
        <v>32.549999999999997</v>
      </c>
      <c r="D52">
        <v>9.4499999999999993</v>
      </c>
      <c r="E52">
        <v>0</v>
      </c>
      <c r="F52">
        <v>0</v>
      </c>
      <c r="G52">
        <v>32.58</v>
      </c>
      <c r="H52">
        <v>0</v>
      </c>
      <c r="I52">
        <v>83.296000000000006</v>
      </c>
      <c r="J52">
        <v>4.3840000000000003</v>
      </c>
      <c r="K52">
        <v>215.533728</v>
      </c>
      <c r="L52">
        <v>653.15250000000003</v>
      </c>
      <c r="M52">
        <v>88</v>
      </c>
      <c r="N52">
        <v>118.125</v>
      </c>
      <c r="O52">
        <v>123.66562500000001</v>
      </c>
      <c r="P52">
        <v>138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39.5</v>
      </c>
      <c r="AB52">
        <v>39.510120000000001</v>
      </c>
      <c r="AC52">
        <v>29.062808</v>
      </c>
      <c r="AD52">
        <v>36.591700000000003</v>
      </c>
      <c r="AE52">
        <v>0</v>
      </c>
      <c r="AF52">
        <v>6.4089999999999998</v>
      </c>
      <c r="AG52">
        <v>38.5548</v>
      </c>
      <c r="AH52">
        <v>152.94049999999999</v>
      </c>
      <c r="AI52">
        <v>15.276</v>
      </c>
      <c r="AJ52">
        <v>0</v>
      </c>
      <c r="AK52">
        <v>50.76</v>
      </c>
      <c r="AL52">
        <v>83.664000000000001</v>
      </c>
      <c r="AM52">
        <v>15.836040000000001</v>
      </c>
      <c r="AN52">
        <v>0.68867999999999996</v>
      </c>
      <c r="AO52">
        <v>23.52</v>
      </c>
      <c r="AP52">
        <v>12.169499999999999</v>
      </c>
      <c r="AQ52">
        <v>0</v>
      </c>
      <c r="AR52">
        <v>31.897383000000001</v>
      </c>
      <c r="AS52">
        <v>0</v>
      </c>
      <c r="AT52">
        <v>7.4984000000000002</v>
      </c>
      <c r="AU52">
        <v>0</v>
      </c>
      <c r="AV52">
        <v>0</v>
      </c>
      <c r="AW52">
        <v>36.923999999999999</v>
      </c>
      <c r="AX52">
        <v>0</v>
      </c>
      <c r="AY52">
        <v>0</v>
      </c>
      <c r="AZ52">
        <f t="shared" si="0"/>
        <v>82.640000000000015</v>
      </c>
      <c r="BA52">
        <f t="shared" si="1"/>
        <v>2816.5627850000005</v>
      </c>
      <c r="BD52">
        <v>24.08</v>
      </c>
      <c r="BE52">
        <v>7.63</v>
      </c>
      <c r="BF52">
        <v>1.37</v>
      </c>
      <c r="BG52">
        <v>4.1100000000000003</v>
      </c>
      <c r="BH52">
        <v>5.81</v>
      </c>
      <c r="BI52">
        <v>4.78</v>
      </c>
      <c r="BJ52">
        <v>3.11</v>
      </c>
      <c r="BK52">
        <v>4.82</v>
      </c>
      <c r="BL52">
        <v>2.13</v>
      </c>
      <c r="BM52">
        <v>1.59</v>
      </c>
      <c r="BN52">
        <v>0.54</v>
      </c>
      <c r="BO52">
        <v>15.61</v>
      </c>
      <c r="BP52">
        <v>0</v>
      </c>
      <c r="BQ52">
        <v>4.45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82.640000000000015</v>
      </c>
    </row>
    <row r="53" spans="1:75">
      <c r="A53" t="s">
        <v>95</v>
      </c>
      <c r="B53">
        <v>0</v>
      </c>
      <c r="C53">
        <v>32.549999999999997</v>
      </c>
      <c r="D53">
        <v>9.4499999999999993</v>
      </c>
      <c r="E53">
        <v>0</v>
      </c>
      <c r="F53">
        <v>0</v>
      </c>
      <c r="G53">
        <v>32.58</v>
      </c>
      <c r="H53">
        <v>0</v>
      </c>
      <c r="I53">
        <v>83.296000000000006</v>
      </c>
      <c r="J53">
        <v>4.3840000000000003</v>
      </c>
      <c r="K53">
        <v>215.533728</v>
      </c>
      <c r="L53">
        <v>653.15250000000003</v>
      </c>
      <c r="M53">
        <v>88</v>
      </c>
      <c r="N53">
        <v>118.125</v>
      </c>
      <c r="O53">
        <v>123.66562500000001</v>
      </c>
      <c r="P53">
        <v>138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39.5</v>
      </c>
      <c r="AB53">
        <v>39.510120000000001</v>
      </c>
      <c r="AC53">
        <v>29.062808</v>
      </c>
      <c r="AD53">
        <v>36.591700000000003</v>
      </c>
      <c r="AE53">
        <v>0</v>
      </c>
      <c r="AF53">
        <v>6.4089999999999998</v>
      </c>
      <c r="AG53">
        <v>38.5548</v>
      </c>
      <c r="AH53">
        <v>152.94049999999999</v>
      </c>
      <c r="AI53">
        <v>15.276</v>
      </c>
      <c r="AJ53">
        <v>0</v>
      </c>
      <c r="AK53">
        <v>50.76</v>
      </c>
      <c r="AL53">
        <v>83.664000000000001</v>
      </c>
      <c r="AM53">
        <v>15.836040000000001</v>
      </c>
      <c r="AN53">
        <v>0.68867999999999996</v>
      </c>
      <c r="AO53">
        <v>23.52</v>
      </c>
      <c r="AP53">
        <v>11.529</v>
      </c>
      <c r="AQ53">
        <v>0</v>
      </c>
      <c r="AR53">
        <v>31.897383000000001</v>
      </c>
      <c r="AS53">
        <v>0</v>
      </c>
      <c r="AT53">
        <v>7.4984000000000002</v>
      </c>
      <c r="AU53">
        <v>0</v>
      </c>
      <c r="AV53">
        <v>0</v>
      </c>
      <c r="AW53">
        <v>36.923999999999999</v>
      </c>
      <c r="AX53">
        <v>0</v>
      </c>
      <c r="AY53">
        <v>0</v>
      </c>
      <c r="AZ53">
        <f t="shared" si="0"/>
        <v>82.670000000000016</v>
      </c>
      <c r="BA53">
        <f t="shared" si="1"/>
        <v>2815.9522850000008</v>
      </c>
      <c r="BD53">
        <v>24.08</v>
      </c>
      <c r="BE53">
        <v>7.63</v>
      </c>
      <c r="BF53">
        <v>1.4</v>
      </c>
      <c r="BG53">
        <v>4.1100000000000003</v>
      </c>
      <c r="BH53">
        <v>5.81</v>
      </c>
      <c r="BI53">
        <v>4.78</v>
      </c>
      <c r="BJ53">
        <v>3.11</v>
      </c>
      <c r="BK53">
        <v>4.82</v>
      </c>
      <c r="BL53">
        <v>2.13</v>
      </c>
      <c r="BM53">
        <v>1.59</v>
      </c>
      <c r="BN53">
        <v>0.54</v>
      </c>
      <c r="BO53">
        <v>15.61</v>
      </c>
      <c r="BP53">
        <v>0</v>
      </c>
      <c r="BQ53">
        <v>4.45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82.670000000000016</v>
      </c>
    </row>
    <row r="54" spans="1:75">
      <c r="A54" t="s">
        <v>96</v>
      </c>
      <c r="B54">
        <v>0</v>
      </c>
      <c r="C54">
        <v>32.549999999999997</v>
      </c>
      <c r="D54">
        <v>9.4499999999999993</v>
      </c>
      <c r="E54">
        <v>0</v>
      </c>
      <c r="F54">
        <v>0</v>
      </c>
      <c r="G54">
        <v>32.58</v>
      </c>
      <c r="H54">
        <v>0</v>
      </c>
      <c r="I54">
        <v>83.296000000000006</v>
      </c>
      <c r="J54">
        <v>4.3840000000000003</v>
      </c>
      <c r="K54">
        <v>215.533728</v>
      </c>
      <c r="L54">
        <v>653.15250000000003</v>
      </c>
      <c r="M54">
        <v>88</v>
      </c>
      <c r="N54">
        <v>118.125</v>
      </c>
      <c r="O54">
        <v>123.66562500000001</v>
      </c>
      <c r="P54">
        <v>138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39.5</v>
      </c>
      <c r="AB54">
        <v>39.510120000000001</v>
      </c>
      <c r="AC54">
        <v>29.062808</v>
      </c>
      <c r="AD54">
        <v>36.591700000000003</v>
      </c>
      <c r="AE54">
        <v>0</v>
      </c>
      <c r="AF54">
        <v>6.4089999999999998</v>
      </c>
      <c r="AG54">
        <v>38.5548</v>
      </c>
      <c r="AH54">
        <v>152.94049999999999</v>
      </c>
      <c r="AI54">
        <v>15.276</v>
      </c>
      <c r="AJ54">
        <v>0</v>
      </c>
      <c r="AK54">
        <v>50.76</v>
      </c>
      <c r="AL54">
        <v>83.664000000000001</v>
      </c>
      <c r="AM54">
        <v>15.836040000000001</v>
      </c>
      <c r="AN54">
        <v>0.68867999999999996</v>
      </c>
      <c r="AO54">
        <v>23.52</v>
      </c>
      <c r="AP54">
        <v>11.529</v>
      </c>
      <c r="AQ54">
        <v>0</v>
      </c>
      <c r="AR54">
        <v>31.897383000000001</v>
      </c>
      <c r="AS54">
        <v>0</v>
      </c>
      <c r="AT54">
        <v>7.4984000000000002</v>
      </c>
      <c r="AU54">
        <v>0</v>
      </c>
      <c r="AV54">
        <v>0</v>
      </c>
      <c r="AW54">
        <v>36.923999999999999</v>
      </c>
      <c r="AX54">
        <v>0</v>
      </c>
      <c r="AY54">
        <v>0</v>
      </c>
      <c r="AZ54">
        <f t="shared" si="0"/>
        <v>82.51</v>
      </c>
      <c r="BA54">
        <f t="shared" si="1"/>
        <v>2815.7922850000009</v>
      </c>
      <c r="BD54">
        <v>24.08</v>
      </c>
      <c r="BE54">
        <v>7.63</v>
      </c>
      <c r="BF54">
        <v>1.4</v>
      </c>
      <c r="BG54">
        <v>4.1100000000000003</v>
      </c>
      <c r="BH54">
        <v>5.81</v>
      </c>
      <c r="BI54">
        <v>4.78</v>
      </c>
      <c r="BJ54">
        <v>3.11</v>
      </c>
      <c r="BK54">
        <v>4.72</v>
      </c>
      <c r="BL54">
        <v>2.0699999999999998</v>
      </c>
      <c r="BM54">
        <v>1.59</v>
      </c>
      <c r="BN54">
        <v>0.54</v>
      </c>
      <c r="BO54">
        <v>15.61</v>
      </c>
      <c r="BP54">
        <v>0</v>
      </c>
      <c r="BQ54">
        <v>4.45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82.51</v>
      </c>
    </row>
    <row r="55" spans="1:75">
      <c r="A55" t="s">
        <v>97</v>
      </c>
      <c r="B55">
        <v>0</v>
      </c>
      <c r="C55">
        <v>32.549999999999997</v>
      </c>
      <c r="D55">
        <v>9.4499999999999993</v>
      </c>
      <c r="E55">
        <v>0</v>
      </c>
      <c r="F55">
        <v>0</v>
      </c>
      <c r="G55">
        <v>32.58</v>
      </c>
      <c r="H55">
        <v>0</v>
      </c>
      <c r="I55">
        <v>83.296000000000006</v>
      </c>
      <c r="J55">
        <v>4.3840000000000003</v>
      </c>
      <c r="K55">
        <v>215.533728</v>
      </c>
      <c r="L55">
        <v>653.15250000000003</v>
      </c>
      <c r="M55">
        <v>88</v>
      </c>
      <c r="N55">
        <v>118.125</v>
      </c>
      <c r="O55">
        <v>123.66562500000001</v>
      </c>
      <c r="P55">
        <v>138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39.5</v>
      </c>
      <c r="AB55">
        <v>39.510120000000001</v>
      </c>
      <c r="AC55">
        <v>29.062808</v>
      </c>
      <c r="AD55">
        <v>36.591700000000003</v>
      </c>
      <c r="AE55">
        <v>0</v>
      </c>
      <c r="AF55">
        <v>8.8740000000000006</v>
      </c>
      <c r="AG55">
        <v>38.5548</v>
      </c>
      <c r="AH55">
        <v>152.94049999999999</v>
      </c>
      <c r="AI55">
        <v>15.276</v>
      </c>
      <c r="AJ55">
        <v>0</v>
      </c>
      <c r="AK55">
        <v>50.76</v>
      </c>
      <c r="AL55">
        <v>83.664000000000001</v>
      </c>
      <c r="AM55">
        <v>15.836040000000001</v>
      </c>
      <c r="AN55">
        <v>0.68867999999999996</v>
      </c>
      <c r="AO55">
        <v>23.52</v>
      </c>
      <c r="AP55">
        <v>12.169499999999999</v>
      </c>
      <c r="AQ55">
        <v>0</v>
      </c>
      <c r="AR55">
        <v>31.897383000000001</v>
      </c>
      <c r="AS55">
        <v>0</v>
      </c>
      <c r="AT55">
        <v>7.4984000000000002</v>
      </c>
      <c r="AU55">
        <v>0</v>
      </c>
      <c r="AV55">
        <v>0</v>
      </c>
      <c r="AW55">
        <v>36.923999999999999</v>
      </c>
      <c r="AX55">
        <v>0</v>
      </c>
      <c r="AY55">
        <v>0</v>
      </c>
      <c r="AZ55">
        <f t="shared" si="0"/>
        <v>82.51</v>
      </c>
      <c r="BA55">
        <f t="shared" si="1"/>
        <v>2818.8977850000006</v>
      </c>
      <c r="BD55">
        <v>24.08</v>
      </c>
      <c r="BE55">
        <v>7.63</v>
      </c>
      <c r="BF55">
        <v>1.4</v>
      </c>
      <c r="BG55">
        <v>4.1100000000000003</v>
      </c>
      <c r="BH55">
        <v>5.81</v>
      </c>
      <c r="BI55">
        <v>4.78</v>
      </c>
      <c r="BJ55">
        <v>3.11</v>
      </c>
      <c r="BK55">
        <v>4.72</v>
      </c>
      <c r="BL55">
        <v>2.0699999999999998</v>
      </c>
      <c r="BM55">
        <v>1.59</v>
      </c>
      <c r="BN55">
        <v>0.54</v>
      </c>
      <c r="BO55">
        <v>15.61</v>
      </c>
      <c r="BP55">
        <v>0</v>
      </c>
      <c r="BQ55">
        <v>4.45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82.51</v>
      </c>
    </row>
    <row r="56" spans="1:75">
      <c r="A56" t="s">
        <v>98</v>
      </c>
      <c r="B56">
        <v>0</v>
      </c>
      <c r="C56">
        <v>32.549999999999997</v>
      </c>
      <c r="D56">
        <v>9.4499999999999993</v>
      </c>
      <c r="E56">
        <v>0</v>
      </c>
      <c r="F56">
        <v>0</v>
      </c>
      <c r="G56">
        <v>32.58</v>
      </c>
      <c r="H56">
        <v>0</v>
      </c>
      <c r="I56">
        <v>83.296000000000006</v>
      </c>
      <c r="J56">
        <v>4.3840000000000003</v>
      </c>
      <c r="K56">
        <v>215.533728</v>
      </c>
      <c r="L56">
        <v>653.15250000000003</v>
      </c>
      <c r="M56">
        <v>88</v>
      </c>
      <c r="N56">
        <v>118.125</v>
      </c>
      <c r="O56">
        <v>123.66562500000001</v>
      </c>
      <c r="P56">
        <v>138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0</v>
      </c>
      <c r="AF56">
        <v>8.8740000000000006</v>
      </c>
      <c r="AG56">
        <v>38.5548</v>
      </c>
      <c r="AH56">
        <v>152.94049999999999</v>
      </c>
      <c r="AI56">
        <v>15.276</v>
      </c>
      <c r="AJ56">
        <v>0</v>
      </c>
      <c r="AK56">
        <v>50.76</v>
      </c>
      <c r="AL56">
        <v>83.664000000000001</v>
      </c>
      <c r="AM56">
        <v>15.836040000000001</v>
      </c>
      <c r="AN56">
        <v>0.68867999999999996</v>
      </c>
      <c r="AO56">
        <v>23.52</v>
      </c>
      <c r="AP56">
        <v>11.529</v>
      </c>
      <c r="AQ56">
        <v>0</v>
      </c>
      <c r="AR56">
        <v>31.897383000000001</v>
      </c>
      <c r="AS56">
        <v>0</v>
      </c>
      <c r="AT56">
        <v>7.4984000000000002</v>
      </c>
      <c r="AU56">
        <v>0</v>
      </c>
      <c r="AV56">
        <v>0</v>
      </c>
      <c r="AW56">
        <v>36.923999999999999</v>
      </c>
      <c r="AX56">
        <v>0</v>
      </c>
      <c r="AY56">
        <v>0</v>
      </c>
      <c r="AZ56">
        <f t="shared" si="0"/>
        <v>82.51</v>
      </c>
      <c r="BA56">
        <f t="shared" si="1"/>
        <v>2821.4172850000004</v>
      </c>
      <c r="BD56">
        <v>24.08</v>
      </c>
      <c r="BE56">
        <v>7.63</v>
      </c>
      <c r="BF56">
        <v>1.4</v>
      </c>
      <c r="BG56">
        <v>4.1100000000000003</v>
      </c>
      <c r="BH56">
        <v>5.81</v>
      </c>
      <c r="BI56">
        <v>4.78</v>
      </c>
      <c r="BJ56">
        <v>3.11</v>
      </c>
      <c r="BK56">
        <v>4.72</v>
      </c>
      <c r="BL56">
        <v>2.0699999999999998</v>
      </c>
      <c r="BM56">
        <v>1.59</v>
      </c>
      <c r="BN56">
        <v>0.54</v>
      </c>
      <c r="BO56">
        <v>15.61</v>
      </c>
      <c r="BP56">
        <v>0</v>
      </c>
      <c r="BQ56">
        <v>4.45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82.51</v>
      </c>
    </row>
    <row r="57" spans="1:75">
      <c r="A57" t="s">
        <v>99</v>
      </c>
      <c r="B57">
        <v>0</v>
      </c>
      <c r="C57">
        <v>32.549999999999997</v>
      </c>
      <c r="D57">
        <v>9.4499999999999993</v>
      </c>
      <c r="E57">
        <v>0</v>
      </c>
      <c r="F57">
        <v>0</v>
      </c>
      <c r="G57">
        <v>32.58</v>
      </c>
      <c r="H57">
        <v>0</v>
      </c>
      <c r="I57">
        <v>83.296000000000006</v>
      </c>
      <c r="J57">
        <v>4.3840000000000003</v>
      </c>
      <c r="K57">
        <v>215.533728</v>
      </c>
      <c r="L57">
        <v>653.15250000000003</v>
      </c>
      <c r="M57">
        <v>88</v>
      </c>
      <c r="N57">
        <v>118.125</v>
      </c>
      <c r="O57">
        <v>123.66562500000001</v>
      </c>
      <c r="P57">
        <v>138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0</v>
      </c>
      <c r="AF57">
        <v>8.8740000000000006</v>
      </c>
      <c r="AG57">
        <v>38.5548</v>
      </c>
      <c r="AH57">
        <v>152.94049999999999</v>
      </c>
      <c r="AI57">
        <v>15.276</v>
      </c>
      <c r="AJ57">
        <v>0</v>
      </c>
      <c r="AK57">
        <v>50.76</v>
      </c>
      <c r="AL57">
        <v>83.664000000000001</v>
      </c>
      <c r="AM57">
        <v>15.836040000000001</v>
      </c>
      <c r="AN57">
        <v>0.68867999999999996</v>
      </c>
      <c r="AO57">
        <v>23.52</v>
      </c>
      <c r="AP57">
        <v>11.529</v>
      </c>
      <c r="AQ57">
        <v>0</v>
      </c>
      <c r="AR57">
        <v>31.897383000000001</v>
      </c>
      <c r="AS57">
        <v>0</v>
      </c>
      <c r="AT57">
        <v>7.4984000000000002</v>
      </c>
      <c r="AU57">
        <v>0</v>
      </c>
      <c r="AV57">
        <v>0</v>
      </c>
      <c r="AW57">
        <v>36.923999999999999</v>
      </c>
      <c r="AX57">
        <v>0</v>
      </c>
      <c r="AY57">
        <v>0</v>
      </c>
      <c r="AZ57">
        <f t="shared" si="0"/>
        <v>82.54</v>
      </c>
      <c r="BA57">
        <f t="shared" si="1"/>
        <v>2821.4472850000002</v>
      </c>
      <c r="BD57">
        <v>24.08</v>
      </c>
      <c r="BE57">
        <v>7.63</v>
      </c>
      <c r="BF57">
        <v>1.43</v>
      </c>
      <c r="BG57">
        <v>4.1100000000000003</v>
      </c>
      <c r="BH57">
        <v>5.81</v>
      </c>
      <c r="BI57">
        <v>4.78</v>
      </c>
      <c r="BJ57">
        <v>3.11</v>
      </c>
      <c r="BK57">
        <v>4.72</v>
      </c>
      <c r="BL57">
        <v>2.0699999999999998</v>
      </c>
      <c r="BM57">
        <v>1.59</v>
      </c>
      <c r="BN57">
        <v>0.54</v>
      </c>
      <c r="BO57">
        <v>15.61</v>
      </c>
      <c r="BP57">
        <v>0</v>
      </c>
      <c r="BQ57">
        <v>4.45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82.54</v>
      </c>
    </row>
    <row r="58" spans="1:75">
      <c r="A58" t="s">
        <v>100</v>
      </c>
      <c r="B58">
        <v>0</v>
      </c>
      <c r="C58">
        <v>32.549999999999997</v>
      </c>
      <c r="D58">
        <v>9.4499999999999993</v>
      </c>
      <c r="E58">
        <v>0</v>
      </c>
      <c r="F58">
        <v>0</v>
      </c>
      <c r="G58">
        <v>32.58</v>
      </c>
      <c r="H58">
        <v>0</v>
      </c>
      <c r="I58">
        <v>83.296000000000006</v>
      </c>
      <c r="J58">
        <v>4.3840000000000003</v>
      </c>
      <c r="K58">
        <v>215.533728</v>
      </c>
      <c r="L58">
        <v>653.15250000000003</v>
      </c>
      <c r="M58">
        <v>88</v>
      </c>
      <c r="N58">
        <v>118.125</v>
      </c>
      <c r="O58">
        <v>123.66562500000001</v>
      </c>
      <c r="P58">
        <v>138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0</v>
      </c>
      <c r="AF58">
        <v>8.8740000000000006</v>
      </c>
      <c r="AG58">
        <v>38.5548</v>
      </c>
      <c r="AH58">
        <v>152.94049999999999</v>
      </c>
      <c r="AI58">
        <v>15.276</v>
      </c>
      <c r="AJ58">
        <v>0</v>
      </c>
      <c r="AK58">
        <v>50.76</v>
      </c>
      <c r="AL58">
        <v>83.664000000000001</v>
      </c>
      <c r="AM58">
        <v>15.836040000000001</v>
      </c>
      <c r="AN58">
        <v>0.68867999999999996</v>
      </c>
      <c r="AO58">
        <v>23.52</v>
      </c>
      <c r="AP58">
        <v>11.529</v>
      </c>
      <c r="AQ58">
        <v>0</v>
      </c>
      <c r="AR58">
        <v>31.897383000000001</v>
      </c>
      <c r="AS58">
        <v>0</v>
      </c>
      <c r="AT58">
        <v>7.4984000000000002</v>
      </c>
      <c r="AU58">
        <v>0</v>
      </c>
      <c r="AV58">
        <v>0</v>
      </c>
      <c r="AW58">
        <v>36.923999999999999</v>
      </c>
      <c r="AX58">
        <v>0</v>
      </c>
      <c r="AY58">
        <v>0</v>
      </c>
      <c r="AZ58">
        <f t="shared" si="0"/>
        <v>82.54</v>
      </c>
      <c r="BA58">
        <f t="shared" si="1"/>
        <v>2821.4472850000002</v>
      </c>
      <c r="BD58">
        <v>24.08</v>
      </c>
      <c r="BE58">
        <v>7.63</v>
      </c>
      <c r="BF58">
        <v>1.43</v>
      </c>
      <c r="BG58">
        <v>4.1100000000000003</v>
      </c>
      <c r="BH58">
        <v>5.81</v>
      </c>
      <c r="BI58">
        <v>4.78</v>
      </c>
      <c r="BJ58">
        <v>3.11</v>
      </c>
      <c r="BK58">
        <v>4.72</v>
      </c>
      <c r="BL58">
        <v>2.0699999999999998</v>
      </c>
      <c r="BM58">
        <v>1.59</v>
      </c>
      <c r="BN58">
        <v>0.54</v>
      </c>
      <c r="BO58">
        <v>15.61</v>
      </c>
      <c r="BP58">
        <v>0</v>
      </c>
      <c r="BQ58">
        <v>4.45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82.54</v>
      </c>
    </row>
    <row r="59" spans="1:75">
      <c r="A59" t="s">
        <v>101</v>
      </c>
      <c r="B59">
        <v>0</v>
      </c>
      <c r="C59">
        <v>32.549999999999997</v>
      </c>
      <c r="D59">
        <v>9.4499999999999993</v>
      </c>
      <c r="E59">
        <v>0</v>
      </c>
      <c r="F59">
        <v>0</v>
      </c>
      <c r="G59">
        <v>32.58</v>
      </c>
      <c r="H59">
        <v>0</v>
      </c>
      <c r="I59">
        <v>83.296000000000006</v>
      </c>
      <c r="J59">
        <v>4.3840000000000003</v>
      </c>
      <c r="K59">
        <v>215.533728</v>
      </c>
      <c r="L59">
        <v>653.15250000000003</v>
      </c>
      <c r="M59">
        <v>88</v>
      </c>
      <c r="N59">
        <v>118.125</v>
      </c>
      <c r="O59">
        <v>123.66562500000001</v>
      </c>
      <c r="P59">
        <v>138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13.1076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0</v>
      </c>
      <c r="AF59">
        <v>8.8740000000000006</v>
      </c>
      <c r="AG59">
        <v>38.5548</v>
      </c>
      <c r="AH59">
        <v>152.94049999999999</v>
      </c>
      <c r="AI59">
        <v>15.276</v>
      </c>
      <c r="AJ59">
        <v>0</v>
      </c>
      <c r="AK59">
        <v>50.76</v>
      </c>
      <c r="AL59">
        <v>83.664000000000001</v>
      </c>
      <c r="AM59">
        <v>15.836040000000001</v>
      </c>
      <c r="AN59">
        <v>0.68867999999999996</v>
      </c>
      <c r="AO59">
        <v>23.52</v>
      </c>
      <c r="AP59">
        <v>11.529</v>
      </c>
      <c r="AQ59">
        <v>0</v>
      </c>
      <c r="AR59">
        <v>31.897383000000001</v>
      </c>
      <c r="AS59">
        <v>0</v>
      </c>
      <c r="AT59">
        <v>7.4984000000000002</v>
      </c>
      <c r="AU59">
        <v>0</v>
      </c>
      <c r="AV59">
        <v>0</v>
      </c>
      <c r="AW59">
        <v>36.923999999999999</v>
      </c>
      <c r="AX59">
        <v>0</v>
      </c>
      <c r="AY59">
        <v>0</v>
      </c>
      <c r="AZ59">
        <f t="shared" si="0"/>
        <v>82.54</v>
      </c>
      <c r="BA59">
        <f t="shared" si="1"/>
        <v>2828.0010849999999</v>
      </c>
      <c r="BD59">
        <v>24.08</v>
      </c>
      <c r="BE59">
        <v>7.63</v>
      </c>
      <c r="BF59">
        <v>1.43</v>
      </c>
      <c r="BG59">
        <v>4.1100000000000003</v>
      </c>
      <c r="BH59">
        <v>5.81</v>
      </c>
      <c r="BI59">
        <v>4.78</v>
      </c>
      <c r="BJ59">
        <v>3.11</v>
      </c>
      <c r="BK59">
        <v>4.72</v>
      </c>
      <c r="BL59">
        <v>2.0699999999999998</v>
      </c>
      <c r="BM59">
        <v>1.59</v>
      </c>
      <c r="BN59">
        <v>0.54</v>
      </c>
      <c r="BO59">
        <v>15.61</v>
      </c>
      <c r="BP59">
        <v>0</v>
      </c>
      <c r="BQ59">
        <v>4.45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82.54</v>
      </c>
    </row>
    <row r="60" spans="1:75">
      <c r="A60" t="s">
        <v>102</v>
      </c>
      <c r="B60">
        <v>0</v>
      </c>
      <c r="C60">
        <v>32.549999999999997</v>
      </c>
      <c r="D60">
        <v>9.4499999999999993</v>
      </c>
      <c r="E60">
        <v>0</v>
      </c>
      <c r="F60">
        <v>0</v>
      </c>
      <c r="G60">
        <v>32.58</v>
      </c>
      <c r="H60">
        <v>0</v>
      </c>
      <c r="I60">
        <v>83.296000000000006</v>
      </c>
      <c r="J60">
        <v>4.3840000000000003</v>
      </c>
      <c r="K60">
        <v>215.533728</v>
      </c>
      <c r="L60">
        <v>653.15250000000003</v>
      </c>
      <c r="M60">
        <v>88</v>
      </c>
      <c r="N60">
        <v>118.125</v>
      </c>
      <c r="O60">
        <v>123.66562500000001</v>
      </c>
      <c r="P60">
        <v>138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13.1076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0</v>
      </c>
      <c r="AF60">
        <v>8.8740000000000006</v>
      </c>
      <c r="AG60">
        <v>38.5548</v>
      </c>
      <c r="AH60">
        <v>152.94049999999999</v>
      </c>
      <c r="AI60">
        <v>15.276</v>
      </c>
      <c r="AJ60">
        <v>0</v>
      </c>
      <c r="AK60">
        <v>50.76</v>
      </c>
      <c r="AL60">
        <v>83.664000000000001</v>
      </c>
      <c r="AM60">
        <v>15.836040000000001</v>
      </c>
      <c r="AN60">
        <v>0.68867999999999996</v>
      </c>
      <c r="AO60">
        <v>23.52</v>
      </c>
      <c r="AP60">
        <v>11.529</v>
      </c>
      <c r="AQ60">
        <v>0</v>
      </c>
      <c r="AR60">
        <v>31.897383000000001</v>
      </c>
      <c r="AS60">
        <v>0</v>
      </c>
      <c r="AT60">
        <v>7.4984000000000002</v>
      </c>
      <c r="AU60">
        <v>0</v>
      </c>
      <c r="AV60">
        <v>0</v>
      </c>
      <c r="AW60">
        <v>36.923999999999999</v>
      </c>
      <c r="AX60">
        <v>0</v>
      </c>
      <c r="AY60">
        <v>0</v>
      </c>
      <c r="AZ60">
        <f t="shared" si="0"/>
        <v>82.54</v>
      </c>
      <c r="BA60">
        <f t="shared" si="1"/>
        <v>2828.0010849999999</v>
      </c>
      <c r="BD60">
        <v>24.08</v>
      </c>
      <c r="BE60">
        <v>7.63</v>
      </c>
      <c r="BF60">
        <v>1.43</v>
      </c>
      <c r="BG60">
        <v>4.1100000000000003</v>
      </c>
      <c r="BH60">
        <v>5.81</v>
      </c>
      <c r="BI60">
        <v>4.78</v>
      </c>
      <c r="BJ60">
        <v>3.11</v>
      </c>
      <c r="BK60">
        <v>4.72</v>
      </c>
      <c r="BL60">
        <v>2.0699999999999998</v>
      </c>
      <c r="BM60">
        <v>1.59</v>
      </c>
      <c r="BN60">
        <v>0.54</v>
      </c>
      <c r="BO60">
        <v>15.61</v>
      </c>
      <c r="BP60">
        <v>0</v>
      </c>
      <c r="BQ60">
        <v>4.45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82.54</v>
      </c>
    </row>
    <row r="61" spans="1:75">
      <c r="A61" t="s">
        <v>103</v>
      </c>
      <c r="B61">
        <v>0</v>
      </c>
      <c r="C61">
        <v>32.549999999999997</v>
      </c>
      <c r="D61">
        <v>9.4499999999999993</v>
      </c>
      <c r="E61">
        <v>0</v>
      </c>
      <c r="F61">
        <v>0</v>
      </c>
      <c r="G61">
        <v>32.58</v>
      </c>
      <c r="H61">
        <v>0</v>
      </c>
      <c r="I61">
        <v>83.296000000000006</v>
      </c>
      <c r="J61">
        <v>4.3840000000000003</v>
      </c>
      <c r="K61">
        <v>215.533728</v>
      </c>
      <c r="L61">
        <v>653.15250000000003</v>
      </c>
      <c r="M61">
        <v>88</v>
      </c>
      <c r="N61">
        <v>118.125</v>
      </c>
      <c r="O61">
        <v>123.66562500000001</v>
      </c>
      <c r="P61">
        <v>138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13.1076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0</v>
      </c>
      <c r="AF61">
        <v>8.8740000000000006</v>
      </c>
      <c r="AG61">
        <v>38.5548</v>
      </c>
      <c r="AH61">
        <v>152.94049999999999</v>
      </c>
      <c r="AI61">
        <v>15.276</v>
      </c>
      <c r="AJ61">
        <v>0</v>
      </c>
      <c r="AK61">
        <v>50.76</v>
      </c>
      <c r="AL61">
        <v>79.364599999999996</v>
      </c>
      <c r="AM61">
        <v>15.836040000000001</v>
      </c>
      <c r="AN61">
        <v>0.68867999999999996</v>
      </c>
      <c r="AO61">
        <v>22.344000000000001</v>
      </c>
      <c r="AP61">
        <v>11.529</v>
      </c>
      <c r="AQ61">
        <v>0</v>
      </c>
      <c r="AR61">
        <v>31.897383000000001</v>
      </c>
      <c r="AS61">
        <v>0</v>
      </c>
      <c r="AT61">
        <v>7.4984000000000002</v>
      </c>
      <c r="AU61">
        <v>0</v>
      </c>
      <c r="AV61">
        <v>0</v>
      </c>
      <c r="AW61">
        <v>36.923999999999999</v>
      </c>
      <c r="AX61">
        <v>0</v>
      </c>
      <c r="AY61">
        <v>0</v>
      </c>
      <c r="AZ61">
        <f t="shared" si="0"/>
        <v>82.37</v>
      </c>
      <c r="BA61">
        <f t="shared" si="1"/>
        <v>2822.3556849999995</v>
      </c>
      <c r="BD61">
        <v>24.08</v>
      </c>
      <c r="BE61">
        <v>7.63</v>
      </c>
      <c r="BF61">
        <v>1.26</v>
      </c>
      <c r="BG61">
        <v>4.1100000000000003</v>
      </c>
      <c r="BH61">
        <v>5.81</v>
      </c>
      <c r="BI61">
        <v>4.78</v>
      </c>
      <c r="BJ61">
        <v>3.11</v>
      </c>
      <c r="BK61">
        <v>4.72</v>
      </c>
      <c r="BL61">
        <v>2.0699999999999998</v>
      </c>
      <c r="BM61">
        <v>1.59</v>
      </c>
      <c r="BN61">
        <v>0.54</v>
      </c>
      <c r="BO61">
        <v>15.61</v>
      </c>
      <c r="BP61">
        <v>0</v>
      </c>
      <c r="BQ61">
        <v>4.45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82.37</v>
      </c>
    </row>
    <row r="62" spans="1:75">
      <c r="A62" t="s">
        <v>104</v>
      </c>
      <c r="B62">
        <v>0</v>
      </c>
      <c r="C62">
        <v>32.549999999999997</v>
      </c>
      <c r="D62">
        <v>9.4499999999999993</v>
      </c>
      <c r="E62">
        <v>0</v>
      </c>
      <c r="F62">
        <v>0</v>
      </c>
      <c r="G62">
        <v>32.58</v>
      </c>
      <c r="H62">
        <v>0</v>
      </c>
      <c r="I62">
        <v>83.296000000000006</v>
      </c>
      <c r="J62">
        <v>4.3840000000000003</v>
      </c>
      <c r="K62">
        <v>215.533728</v>
      </c>
      <c r="L62">
        <v>653.15250000000003</v>
      </c>
      <c r="M62">
        <v>88</v>
      </c>
      <c r="N62">
        <v>118.125</v>
      </c>
      <c r="O62">
        <v>123.66562500000001</v>
      </c>
      <c r="P62">
        <v>138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13.1076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0</v>
      </c>
      <c r="AF62">
        <v>8.8740000000000006</v>
      </c>
      <c r="AG62">
        <v>38.5548</v>
      </c>
      <c r="AH62">
        <v>152.94049999999999</v>
      </c>
      <c r="AI62">
        <v>15.276</v>
      </c>
      <c r="AJ62">
        <v>0</v>
      </c>
      <c r="AK62">
        <v>50.76</v>
      </c>
      <c r="AL62">
        <v>79.364599999999996</v>
      </c>
      <c r="AM62">
        <v>15.836040000000001</v>
      </c>
      <c r="AN62">
        <v>0.68867999999999996</v>
      </c>
      <c r="AO62">
        <v>22.344000000000001</v>
      </c>
      <c r="AP62">
        <v>11.529</v>
      </c>
      <c r="AQ62">
        <v>0</v>
      </c>
      <c r="AR62">
        <v>31.897383000000001</v>
      </c>
      <c r="AS62">
        <v>0</v>
      </c>
      <c r="AT62">
        <v>7.4984000000000002</v>
      </c>
      <c r="AU62">
        <v>0</v>
      </c>
      <c r="AV62">
        <v>0</v>
      </c>
      <c r="AW62">
        <v>36.923999999999999</v>
      </c>
      <c r="AX62">
        <v>0</v>
      </c>
      <c r="AY62">
        <v>0</v>
      </c>
      <c r="AZ62">
        <f t="shared" si="0"/>
        <v>82.27000000000001</v>
      </c>
      <c r="BA62">
        <f t="shared" si="1"/>
        <v>2822.2556849999996</v>
      </c>
      <c r="BD62">
        <v>24.08</v>
      </c>
      <c r="BE62">
        <v>7.63</v>
      </c>
      <c r="BF62">
        <v>1.26</v>
      </c>
      <c r="BG62">
        <v>4.1100000000000003</v>
      </c>
      <c r="BH62">
        <v>5.81</v>
      </c>
      <c r="BI62">
        <v>4.78</v>
      </c>
      <c r="BJ62">
        <v>3.11</v>
      </c>
      <c r="BK62">
        <v>4.66</v>
      </c>
      <c r="BL62">
        <v>2.0299999999999998</v>
      </c>
      <c r="BM62">
        <v>1.59</v>
      </c>
      <c r="BN62">
        <v>0.54</v>
      </c>
      <c r="BO62">
        <v>15.61</v>
      </c>
      <c r="BP62">
        <v>0</v>
      </c>
      <c r="BQ62">
        <v>4.45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82.27000000000001</v>
      </c>
    </row>
    <row r="63" spans="1:75">
      <c r="A63" t="s">
        <v>105</v>
      </c>
      <c r="B63">
        <v>0</v>
      </c>
      <c r="C63">
        <v>32.549999999999997</v>
      </c>
      <c r="D63">
        <v>9.4499999999999993</v>
      </c>
      <c r="E63">
        <v>0</v>
      </c>
      <c r="F63">
        <v>0</v>
      </c>
      <c r="G63">
        <v>32.58</v>
      </c>
      <c r="H63">
        <v>0</v>
      </c>
      <c r="I63">
        <v>83.296000000000006</v>
      </c>
      <c r="J63">
        <v>4.3840000000000003</v>
      </c>
      <c r="K63">
        <v>215.533728</v>
      </c>
      <c r="L63">
        <v>653.15250000000003</v>
      </c>
      <c r="M63">
        <v>88</v>
      </c>
      <c r="N63">
        <v>118.125</v>
      </c>
      <c r="O63">
        <v>123.66562500000001</v>
      </c>
      <c r="P63">
        <v>138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13.1076</v>
      </c>
      <c r="AA63">
        <v>42.66</v>
      </c>
      <c r="AB63">
        <v>39.510120000000001</v>
      </c>
      <c r="AC63">
        <v>29.062808</v>
      </c>
      <c r="AD63">
        <v>27.3447</v>
      </c>
      <c r="AE63">
        <v>0</v>
      </c>
      <c r="AF63">
        <v>8.8740000000000006</v>
      </c>
      <c r="AG63">
        <v>38.5548</v>
      </c>
      <c r="AH63">
        <v>152.94049999999999</v>
      </c>
      <c r="AI63">
        <v>15.276</v>
      </c>
      <c r="AJ63">
        <v>0</v>
      </c>
      <c r="AK63">
        <v>50.76</v>
      </c>
      <c r="AL63">
        <v>79.364599999999996</v>
      </c>
      <c r="AM63">
        <v>15.836040000000001</v>
      </c>
      <c r="AN63">
        <v>0.68867999999999996</v>
      </c>
      <c r="AO63">
        <v>22.344000000000001</v>
      </c>
      <c r="AP63">
        <v>11.529</v>
      </c>
      <c r="AQ63">
        <v>0</v>
      </c>
      <c r="AR63">
        <v>31.897383000000001</v>
      </c>
      <c r="AS63">
        <v>0</v>
      </c>
      <c r="AT63">
        <v>7.4984000000000002</v>
      </c>
      <c r="AU63">
        <v>0</v>
      </c>
      <c r="AV63">
        <v>0</v>
      </c>
      <c r="AW63">
        <v>36.923999999999999</v>
      </c>
      <c r="AX63">
        <v>0</v>
      </c>
      <c r="AY63">
        <v>0</v>
      </c>
      <c r="AZ63">
        <f t="shared" si="0"/>
        <v>82.27000000000001</v>
      </c>
      <c r="BA63">
        <f t="shared" si="1"/>
        <v>2813.0086849999998</v>
      </c>
      <c r="BD63">
        <v>24.08</v>
      </c>
      <c r="BE63">
        <v>7.63</v>
      </c>
      <c r="BF63">
        <v>1.26</v>
      </c>
      <c r="BG63">
        <v>4.1100000000000003</v>
      </c>
      <c r="BH63">
        <v>5.81</v>
      </c>
      <c r="BI63">
        <v>4.78</v>
      </c>
      <c r="BJ63">
        <v>3.11</v>
      </c>
      <c r="BK63">
        <v>4.66</v>
      </c>
      <c r="BL63">
        <v>2.0299999999999998</v>
      </c>
      <c r="BM63">
        <v>1.59</v>
      </c>
      <c r="BN63">
        <v>0.54</v>
      </c>
      <c r="BO63">
        <v>15.61</v>
      </c>
      <c r="BP63">
        <v>0</v>
      </c>
      <c r="BQ63">
        <v>4.45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82.27000000000001</v>
      </c>
    </row>
    <row r="64" spans="1:75">
      <c r="A64" t="s">
        <v>106</v>
      </c>
      <c r="B64">
        <v>0</v>
      </c>
      <c r="C64">
        <v>32.549999999999997</v>
      </c>
      <c r="D64">
        <v>9.4499999999999993</v>
      </c>
      <c r="E64">
        <v>0</v>
      </c>
      <c r="F64">
        <v>0</v>
      </c>
      <c r="G64">
        <v>32.58</v>
      </c>
      <c r="H64">
        <v>0</v>
      </c>
      <c r="I64">
        <v>83.296000000000006</v>
      </c>
      <c r="J64">
        <v>4.3840000000000003</v>
      </c>
      <c r="K64">
        <v>215.533728</v>
      </c>
      <c r="L64">
        <v>653.15250000000003</v>
      </c>
      <c r="M64">
        <v>88</v>
      </c>
      <c r="N64">
        <v>118.125</v>
      </c>
      <c r="O64">
        <v>123.66562500000001</v>
      </c>
      <c r="P64">
        <v>138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13.1076</v>
      </c>
      <c r="AA64">
        <v>42.66</v>
      </c>
      <c r="AB64">
        <v>39.510120000000001</v>
      </c>
      <c r="AC64">
        <v>29.062808</v>
      </c>
      <c r="AD64">
        <v>27.3447</v>
      </c>
      <c r="AE64">
        <v>0</v>
      </c>
      <c r="AF64">
        <v>8.8740000000000006</v>
      </c>
      <c r="AG64">
        <v>38.5548</v>
      </c>
      <c r="AH64">
        <v>152.94049999999999</v>
      </c>
      <c r="AI64">
        <v>15.276</v>
      </c>
      <c r="AJ64">
        <v>0</v>
      </c>
      <c r="AK64">
        <v>50.76</v>
      </c>
      <c r="AL64">
        <v>79.364599999999996</v>
      </c>
      <c r="AM64">
        <v>15.836040000000001</v>
      </c>
      <c r="AN64">
        <v>0.68867999999999996</v>
      </c>
      <c r="AO64">
        <v>22.344000000000001</v>
      </c>
      <c r="AP64">
        <v>11.529</v>
      </c>
      <c r="AQ64">
        <v>0</v>
      </c>
      <c r="AR64">
        <v>31.897383000000001</v>
      </c>
      <c r="AS64">
        <v>0</v>
      </c>
      <c r="AT64">
        <v>7.4984000000000002</v>
      </c>
      <c r="AU64">
        <v>0</v>
      </c>
      <c r="AV64">
        <v>0</v>
      </c>
      <c r="AW64">
        <v>36.923999999999999</v>
      </c>
      <c r="AX64">
        <v>0</v>
      </c>
      <c r="AY64">
        <v>0</v>
      </c>
      <c r="AZ64">
        <f t="shared" si="0"/>
        <v>82.27000000000001</v>
      </c>
      <c r="BA64">
        <f t="shared" si="1"/>
        <v>2813.0086849999998</v>
      </c>
      <c r="BD64">
        <v>24.08</v>
      </c>
      <c r="BE64">
        <v>7.63</v>
      </c>
      <c r="BF64">
        <v>1.26</v>
      </c>
      <c r="BG64">
        <v>4.1100000000000003</v>
      </c>
      <c r="BH64">
        <v>5.81</v>
      </c>
      <c r="BI64">
        <v>4.78</v>
      </c>
      <c r="BJ64">
        <v>3.11</v>
      </c>
      <c r="BK64">
        <v>4.66</v>
      </c>
      <c r="BL64">
        <v>2.0299999999999998</v>
      </c>
      <c r="BM64">
        <v>1.59</v>
      </c>
      <c r="BN64">
        <v>0.54</v>
      </c>
      <c r="BO64">
        <v>15.61</v>
      </c>
      <c r="BP64">
        <v>0</v>
      </c>
      <c r="BQ64">
        <v>4.45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82.27000000000001</v>
      </c>
    </row>
    <row r="65" spans="1:75">
      <c r="A65" t="s">
        <v>107</v>
      </c>
      <c r="B65">
        <v>0</v>
      </c>
      <c r="C65">
        <v>32.549999999999997</v>
      </c>
      <c r="D65">
        <v>9.4499999999999993</v>
      </c>
      <c r="E65">
        <v>0</v>
      </c>
      <c r="F65">
        <v>0</v>
      </c>
      <c r="G65">
        <v>32.58</v>
      </c>
      <c r="H65">
        <v>0</v>
      </c>
      <c r="I65">
        <v>83.296000000000006</v>
      </c>
      <c r="J65">
        <v>4.3840000000000003</v>
      </c>
      <c r="K65">
        <v>215.533728</v>
      </c>
      <c r="L65">
        <v>653.15250000000003</v>
      </c>
      <c r="M65">
        <v>88</v>
      </c>
      <c r="N65">
        <v>118.125</v>
      </c>
      <c r="O65">
        <v>123.66562500000001</v>
      </c>
      <c r="P65">
        <v>138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13.1076</v>
      </c>
      <c r="AA65">
        <v>42.66</v>
      </c>
      <c r="AB65">
        <v>39.510120000000001</v>
      </c>
      <c r="AC65">
        <v>29.062808</v>
      </c>
      <c r="AD65">
        <v>27.3447</v>
      </c>
      <c r="AE65">
        <v>0</v>
      </c>
      <c r="AF65">
        <v>8.8740000000000006</v>
      </c>
      <c r="AG65">
        <v>38.5548</v>
      </c>
      <c r="AH65">
        <v>152.94049999999999</v>
      </c>
      <c r="AI65">
        <v>15.276</v>
      </c>
      <c r="AJ65">
        <v>0</v>
      </c>
      <c r="AK65">
        <v>50.76</v>
      </c>
      <c r="AL65">
        <v>79.364599999999996</v>
      </c>
      <c r="AM65">
        <v>15.836040000000001</v>
      </c>
      <c r="AN65">
        <v>0.68867999999999996</v>
      </c>
      <c r="AO65">
        <v>22.344000000000001</v>
      </c>
      <c r="AP65">
        <v>11.529</v>
      </c>
      <c r="AQ65">
        <v>0</v>
      </c>
      <c r="AR65">
        <v>31.897383000000001</v>
      </c>
      <c r="AS65">
        <v>0</v>
      </c>
      <c r="AT65">
        <v>7.4984000000000002</v>
      </c>
      <c r="AU65">
        <v>0</v>
      </c>
      <c r="AV65">
        <v>0</v>
      </c>
      <c r="AW65">
        <v>36.923999999999999</v>
      </c>
      <c r="AX65">
        <v>0</v>
      </c>
      <c r="AY65">
        <v>0</v>
      </c>
      <c r="AZ65">
        <f t="shared" si="0"/>
        <v>82.27000000000001</v>
      </c>
      <c r="BA65">
        <f t="shared" si="1"/>
        <v>2813.0086849999998</v>
      </c>
      <c r="BD65">
        <v>24.08</v>
      </c>
      <c r="BE65">
        <v>7.63</v>
      </c>
      <c r="BF65">
        <v>1.26</v>
      </c>
      <c r="BG65">
        <v>4.1100000000000003</v>
      </c>
      <c r="BH65">
        <v>5.81</v>
      </c>
      <c r="BI65">
        <v>4.78</v>
      </c>
      <c r="BJ65">
        <v>3.11</v>
      </c>
      <c r="BK65">
        <v>4.66</v>
      </c>
      <c r="BL65">
        <v>2.0299999999999998</v>
      </c>
      <c r="BM65">
        <v>1.59</v>
      </c>
      <c r="BN65">
        <v>0.54</v>
      </c>
      <c r="BO65">
        <v>15.61</v>
      </c>
      <c r="BP65">
        <v>0</v>
      </c>
      <c r="BQ65">
        <v>4.45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82.27000000000001</v>
      </c>
    </row>
    <row r="66" spans="1:75">
      <c r="A66" t="s">
        <v>108</v>
      </c>
      <c r="B66">
        <v>0</v>
      </c>
      <c r="C66">
        <v>32.549999999999997</v>
      </c>
      <c r="D66">
        <v>9.4499999999999993</v>
      </c>
      <c r="E66">
        <v>0</v>
      </c>
      <c r="F66">
        <v>0</v>
      </c>
      <c r="G66">
        <v>32.58</v>
      </c>
      <c r="H66">
        <v>0</v>
      </c>
      <c r="I66">
        <v>83.296000000000006</v>
      </c>
      <c r="J66">
        <v>4.3840000000000003</v>
      </c>
      <c r="K66">
        <v>215.533728</v>
      </c>
      <c r="L66">
        <v>653.15250000000003</v>
      </c>
      <c r="M66">
        <v>88</v>
      </c>
      <c r="N66">
        <v>118.125</v>
      </c>
      <c r="O66">
        <v>123.66562500000001</v>
      </c>
      <c r="P66">
        <v>138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13.1076</v>
      </c>
      <c r="AA66">
        <v>42.66</v>
      </c>
      <c r="AB66">
        <v>39.510120000000001</v>
      </c>
      <c r="AC66">
        <v>29.062808</v>
      </c>
      <c r="AD66">
        <v>27.3447</v>
      </c>
      <c r="AE66">
        <v>0</v>
      </c>
      <c r="AF66">
        <v>8.8740000000000006</v>
      </c>
      <c r="AG66">
        <v>38.5548</v>
      </c>
      <c r="AH66">
        <v>152.94049999999999</v>
      </c>
      <c r="AI66">
        <v>15.276</v>
      </c>
      <c r="AJ66">
        <v>0</v>
      </c>
      <c r="AK66">
        <v>50.76</v>
      </c>
      <c r="AL66">
        <v>79.364599999999996</v>
      </c>
      <c r="AM66">
        <v>15.836040000000001</v>
      </c>
      <c r="AN66">
        <v>0.68867999999999996</v>
      </c>
      <c r="AO66">
        <v>22.344000000000001</v>
      </c>
      <c r="AP66">
        <v>11.529</v>
      </c>
      <c r="AQ66">
        <v>0</v>
      </c>
      <c r="AR66">
        <v>31.897383000000001</v>
      </c>
      <c r="AS66">
        <v>0</v>
      </c>
      <c r="AT66">
        <v>7.4984000000000002</v>
      </c>
      <c r="AU66">
        <v>0</v>
      </c>
      <c r="AV66">
        <v>0</v>
      </c>
      <c r="AW66">
        <v>36.923999999999999</v>
      </c>
      <c r="AX66">
        <v>0</v>
      </c>
      <c r="AY66">
        <v>0</v>
      </c>
      <c r="AZ66">
        <f t="shared" si="0"/>
        <v>82.27000000000001</v>
      </c>
      <c r="BA66">
        <f t="shared" si="1"/>
        <v>2813.0086849999998</v>
      </c>
      <c r="BD66">
        <v>24.08</v>
      </c>
      <c r="BE66">
        <v>7.63</v>
      </c>
      <c r="BF66">
        <v>1.26</v>
      </c>
      <c r="BG66">
        <v>4.1100000000000003</v>
      </c>
      <c r="BH66">
        <v>5.81</v>
      </c>
      <c r="BI66">
        <v>4.78</v>
      </c>
      <c r="BJ66">
        <v>3.11</v>
      </c>
      <c r="BK66">
        <v>4.66</v>
      </c>
      <c r="BL66">
        <v>2.0299999999999998</v>
      </c>
      <c r="BM66">
        <v>1.59</v>
      </c>
      <c r="BN66">
        <v>0.54</v>
      </c>
      <c r="BO66">
        <v>15.61</v>
      </c>
      <c r="BP66">
        <v>0</v>
      </c>
      <c r="BQ66">
        <v>4.45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82.27000000000001</v>
      </c>
    </row>
    <row r="67" spans="1:75">
      <c r="A67" t="s">
        <v>109</v>
      </c>
      <c r="B67">
        <v>0</v>
      </c>
      <c r="C67">
        <v>32.549999999999997</v>
      </c>
      <c r="D67">
        <v>9.4499999999999993</v>
      </c>
      <c r="E67">
        <v>0</v>
      </c>
      <c r="F67">
        <v>0</v>
      </c>
      <c r="G67">
        <v>32.58</v>
      </c>
      <c r="H67">
        <v>0</v>
      </c>
      <c r="I67">
        <v>83.296000000000006</v>
      </c>
      <c r="J67">
        <v>4.3840000000000003</v>
      </c>
      <c r="K67">
        <v>215.533728</v>
      </c>
      <c r="L67">
        <v>653.15250000000003</v>
      </c>
      <c r="M67">
        <v>88</v>
      </c>
      <c r="N67">
        <v>118.125</v>
      </c>
      <c r="O67">
        <v>123.66562500000001</v>
      </c>
      <c r="P67">
        <v>138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13.1076</v>
      </c>
      <c r="AA67">
        <v>42.66</v>
      </c>
      <c r="AB67">
        <v>39.510120000000001</v>
      </c>
      <c r="AC67">
        <v>29.062808</v>
      </c>
      <c r="AD67">
        <v>27.3447</v>
      </c>
      <c r="AE67">
        <v>0</v>
      </c>
      <c r="AF67">
        <v>8.8740000000000006</v>
      </c>
      <c r="AG67">
        <v>38.5548</v>
      </c>
      <c r="AH67">
        <v>152.94049999999999</v>
      </c>
      <c r="AI67">
        <v>2.5459999999999998</v>
      </c>
      <c r="AJ67">
        <v>0</v>
      </c>
      <c r="AK67">
        <v>50.76</v>
      </c>
      <c r="AL67">
        <v>79.364599999999996</v>
      </c>
      <c r="AM67">
        <v>15.836040000000001</v>
      </c>
      <c r="AN67">
        <v>0.68867999999999996</v>
      </c>
      <c r="AO67">
        <v>21.462</v>
      </c>
      <c r="AP67">
        <v>11.529</v>
      </c>
      <c r="AQ67">
        <v>0</v>
      </c>
      <c r="AR67">
        <v>31.897383000000001</v>
      </c>
      <c r="AS67">
        <v>0</v>
      </c>
      <c r="AT67">
        <v>7.4984000000000002</v>
      </c>
      <c r="AU67">
        <v>0</v>
      </c>
      <c r="AV67">
        <v>0</v>
      </c>
      <c r="AW67">
        <v>36.923999999999999</v>
      </c>
      <c r="AX67">
        <v>0</v>
      </c>
      <c r="AY67">
        <v>0</v>
      </c>
      <c r="AZ67">
        <f t="shared" si="0"/>
        <v>82.27000000000001</v>
      </c>
      <c r="BA67">
        <f t="shared" si="1"/>
        <v>2799.3966849999997</v>
      </c>
      <c r="BD67">
        <v>24.08</v>
      </c>
      <c r="BE67">
        <v>7.63</v>
      </c>
      <c r="BF67">
        <v>1.26</v>
      </c>
      <c r="BG67">
        <v>4.1100000000000003</v>
      </c>
      <c r="BH67">
        <v>5.81</v>
      </c>
      <c r="BI67">
        <v>4.78</v>
      </c>
      <c r="BJ67">
        <v>3.11</v>
      </c>
      <c r="BK67">
        <v>4.66</v>
      </c>
      <c r="BL67">
        <v>2.0299999999999998</v>
      </c>
      <c r="BM67">
        <v>1.59</v>
      </c>
      <c r="BN67">
        <v>0.54</v>
      </c>
      <c r="BO67">
        <v>15.61</v>
      </c>
      <c r="BP67">
        <v>0</v>
      </c>
      <c r="BQ67">
        <v>4.45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82.27000000000001</v>
      </c>
    </row>
    <row r="68" spans="1:75">
      <c r="A68" t="s">
        <v>110</v>
      </c>
      <c r="B68">
        <v>0</v>
      </c>
      <c r="C68">
        <v>32.549999999999997</v>
      </c>
      <c r="D68">
        <v>9.4499999999999993</v>
      </c>
      <c r="E68">
        <v>0</v>
      </c>
      <c r="F68">
        <v>0</v>
      </c>
      <c r="G68">
        <v>32.58</v>
      </c>
      <c r="H68">
        <v>0</v>
      </c>
      <c r="I68">
        <v>83.296000000000006</v>
      </c>
      <c r="J68">
        <v>4.3840000000000003</v>
      </c>
      <c r="K68">
        <v>215.533728</v>
      </c>
      <c r="L68">
        <v>653.15250000000003</v>
      </c>
      <c r="M68">
        <v>88</v>
      </c>
      <c r="N68">
        <v>118.125</v>
      </c>
      <c r="O68">
        <v>123.66562500000001</v>
      </c>
      <c r="P68">
        <v>138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13.1076</v>
      </c>
      <c r="AA68">
        <v>42.66</v>
      </c>
      <c r="AB68">
        <v>39.510120000000001</v>
      </c>
      <c r="AC68">
        <v>29.062808</v>
      </c>
      <c r="AD68">
        <v>27.3447</v>
      </c>
      <c r="AE68">
        <v>0</v>
      </c>
      <c r="AF68">
        <v>8.8740000000000006</v>
      </c>
      <c r="AG68">
        <v>38.5548</v>
      </c>
      <c r="AH68">
        <v>152.94049999999999</v>
      </c>
      <c r="AI68">
        <v>2.5459999999999998</v>
      </c>
      <c r="AJ68">
        <v>0</v>
      </c>
      <c r="AK68">
        <v>50.76</v>
      </c>
      <c r="AL68">
        <v>79.364599999999996</v>
      </c>
      <c r="AM68">
        <v>15.836040000000001</v>
      </c>
      <c r="AN68">
        <v>0.68867999999999996</v>
      </c>
      <c r="AO68">
        <v>21.462</v>
      </c>
      <c r="AP68">
        <v>11.529</v>
      </c>
      <c r="AQ68">
        <v>0</v>
      </c>
      <c r="AR68">
        <v>31.897383000000001</v>
      </c>
      <c r="AS68">
        <v>0</v>
      </c>
      <c r="AT68">
        <v>7.4984000000000002</v>
      </c>
      <c r="AU68">
        <v>0</v>
      </c>
      <c r="AV68">
        <v>0</v>
      </c>
      <c r="AW68">
        <v>36.923999999999999</v>
      </c>
      <c r="AX68">
        <v>0</v>
      </c>
      <c r="AY68">
        <v>0</v>
      </c>
      <c r="AZ68">
        <f t="shared" ref="AZ68:AZ98" si="3">BW68</f>
        <v>82.27000000000001</v>
      </c>
      <c r="BA68">
        <f t="shared" ref="BA68:BA98" si="4">SUM(B68:AZ68)</f>
        <v>2799.3966849999997</v>
      </c>
      <c r="BD68">
        <v>24.08</v>
      </c>
      <c r="BE68">
        <v>7.63</v>
      </c>
      <c r="BF68">
        <v>1.26</v>
      </c>
      <c r="BG68">
        <v>4.1100000000000003</v>
      </c>
      <c r="BH68">
        <v>5.81</v>
      </c>
      <c r="BI68">
        <v>4.78</v>
      </c>
      <c r="BJ68">
        <v>3.11</v>
      </c>
      <c r="BK68">
        <v>4.66</v>
      </c>
      <c r="BL68">
        <v>2.0299999999999998</v>
      </c>
      <c r="BM68">
        <v>1.59</v>
      </c>
      <c r="BN68">
        <v>0.54</v>
      </c>
      <c r="BO68">
        <v>15.61</v>
      </c>
      <c r="BP68">
        <v>0</v>
      </c>
      <c r="BQ68">
        <v>4.45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82.27000000000001</v>
      </c>
    </row>
    <row r="69" spans="1:75">
      <c r="A69" t="s">
        <v>111</v>
      </c>
      <c r="B69">
        <v>0</v>
      </c>
      <c r="C69">
        <v>32.549999999999997</v>
      </c>
      <c r="D69">
        <v>9.4499999999999993</v>
      </c>
      <c r="E69">
        <v>0</v>
      </c>
      <c r="F69">
        <v>0</v>
      </c>
      <c r="G69">
        <v>32.58</v>
      </c>
      <c r="H69">
        <v>0</v>
      </c>
      <c r="I69">
        <v>83.296000000000006</v>
      </c>
      <c r="J69">
        <v>4.3840000000000003</v>
      </c>
      <c r="K69">
        <v>215.533728</v>
      </c>
      <c r="L69">
        <v>653.15250000000003</v>
      </c>
      <c r="M69">
        <v>88</v>
      </c>
      <c r="N69">
        <v>118.125</v>
      </c>
      <c r="O69">
        <v>123.66562500000001</v>
      </c>
      <c r="P69">
        <v>138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13.1076</v>
      </c>
      <c r="AA69">
        <v>42.66</v>
      </c>
      <c r="AB69">
        <v>39.510120000000001</v>
      </c>
      <c r="AC69">
        <v>29.062808</v>
      </c>
      <c r="AD69">
        <v>27.3447</v>
      </c>
      <c r="AE69">
        <v>0</v>
      </c>
      <c r="AF69">
        <v>8.8740000000000006</v>
      </c>
      <c r="AG69">
        <v>38.5548</v>
      </c>
      <c r="AH69">
        <v>152.94049999999999</v>
      </c>
      <c r="AI69">
        <v>2.5459999999999998</v>
      </c>
      <c r="AJ69">
        <v>0</v>
      </c>
      <c r="AK69">
        <v>50.76</v>
      </c>
      <c r="AL69">
        <v>79.364599999999996</v>
      </c>
      <c r="AM69">
        <v>15.836040000000001</v>
      </c>
      <c r="AN69">
        <v>0.68867999999999996</v>
      </c>
      <c r="AO69">
        <v>21.462</v>
      </c>
      <c r="AP69">
        <v>11.529</v>
      </c>
      <c r="AQ69">
        <v>0</v>
      </c>
      <c r="AR69">
        <v>31.897383000000001</v>
      </c>
      <c r="AS69">
        <v>0</v>
      </c>
      <c r="AT69">
        <v>7.4984000000000002</v>
      </c>
      <c r="AU69">
        <v>0</v>
      </c>
      <c r="AV69">
        <v>0</v>
      </c>
      <c r="AW69">
        <v>36.923999999999999</v>
      </c>
      <c r="AX69">
        <v>0</v>
      </c>
      <c r="AY69">
        <v>0</v>
      </c>
      <c r="AZ69">
        <f t="shared" si="3"/>
        <v>82.050000000000011</v>
      </c>
      <c r="BA69">
        <f t="shared" si="4"/>
        <v>2799.1766849999999</v>
      </c>
      <c r="BD69">
        <v>24.08</v>
      </c>
      <c r="BE69">
        <v>7.63</v>
      </c>
      <c r="BF69">
        <v>1.26</v>
      </c>
      <c r="BG69">
        <v>4.1100000000000003</v>
      </c>
      <c r="BH69">
        <v>5.81</v>
      </c>
      <c r="BI69">
        <v>4.78</v>
      </c>
      <c r="BJ69">
        <v>2.89</v>
      </c>
      <c r="BK69">
        <v>4.66</v>
      </c>
      <c r="BL69">
        <v>2.0299999999999998</v>
      </c>
      <c r="BM69">
        <v>1.59</v>
      </c>
      <c r="BN69">
        <v>0.54</v>
      </c>
      <c r="BO69">
        <v>15.61</v>
      </c>
      <c r="BP69">
        <v>0</v>
      </c>
      <c r="BQ69">
        <v>4.45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82.050000000000011</v>
      </c>
    </row>
    <row r="70" spans="1:75">
      <c r="A70" t="s">
        <v>112</v>
      </c>
      <c r="B70">
        <v>0</v>
      </c>
      <c r="C70">
        <v>32.549999999999997</v>
      </c>
      <c r="D70">
        <v>9.4499999999999993</v>
      </c>
      <c r="E70">
        <v>0</v>
      </c>
      <c r="F70">
        <v>0</v>
      </c>
      <c r="G70">
        <v>32.58</v>
      </c>
      <c r="H70">
        <v>0</v>
      </c>
      <c r="I70">
        <v>83.296000000000006</v>
      </c>
      <c r="J70">
        <v>4.3840000000000003</v>
      </c>
      <c r="K70">
        <v>215.533728</v>
      </c>
      <c r="L70">
        <v>653.15250000000003</v>
      </c>
      <c r="M70">
        <v>88</v>
      </c>
      <c r="N70">
        <v>118.125</v>
      </c>
      <c r="O70">
        <v>123.66562500000001</v>
      </c>
      <c r="P70">
        <v>138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13.1076</v>
      </c>
      <c r="AA70">
        <v>42.66</v>
      </c>
      <c r="AB70">
        <v>39.510120000000001</v>
      </c>
      <c r="AC70">
        <v>29.062808</v>
      </c>
      <c r="AD70">
        <v>27.3447</v>
      </c>
      <c r="AE70">
        <v>0</v>
      </c>
      <c r="AF70">
        <v>8.8740000000000006</v>
      </c>
      <c r="AG70">
        <v>38.5548</v>
      </c>
      <c r="AH70">
        <v>152.94049999999999</v>
      </c>
      <c r="AI70">
        <v>2.5459999999999998</v>
      </c>
      <c r="AJ70">
        <v>0</v>
      </c>
      <c r="AK70">
        <v>50.76</v>
      </c>
      <c r="AL70">
        <v>79.364599999999996</v>
      </c>
      <c r="AM70">
        <v>15.836040000000001</v>
      </c>
      <c r="AN70">
        <v>0.68867999999999996</v>
      </c>
      <c r="AO70">
        <v>21.462</v>
      </c>
      <c r="AP70">
        <v>11.529</v>
      </c>
      <c r="AQ70">
        <v>0</v>
      </c>
      <c r="AR70">
        <v>31.897383000000001</v>
      </c>
      <c r="AS70">
        <v>0</v>
      </c>
      <c r="AT70">
        <v>7.4984000000000002</v>
      </c>
      <c r="AU70">
        <v>0</v>
      </c>
      <c r="AV70">
        <v>0</v>
      </c>
      <c r="AW70">
        <v>36.923999999999999</v>
      </c>
      <c r="AX70">
        <v>0</v>
      </c>
      <c r="AY70">
        <v>0</v>
      </c>
      <c r="AZ70">
        <f t="shared" si="3"/>
        <v>82.050000000000011</v>
      </c>
      <c r="BA70">
        <f t="shared" si="4"/>
        <v>2799.1766849999999</v>
      </c>
      <c r="BD70">
        <v>24.08</v>
      </c>
      <c r="BE70">
        <v>7.63</v>
      </c>
      <c r="BF70">
        <v>1.26</v>
      </c>
      <c r="BG70">
        <v>4.1100000000000003</v>
      </c>
      <c r="BH70">
        <v>5.81</v>
      </c>
      <c r="BI70">
        <v>4.78</v>
      </c>
      <c r="BJ70">
        <v>2.89</v>
      </c>
      <c r="BK70">
        <v>4.66</v>
      </c>
      <c r="BL70">
        <v>2.0299999999999998</v>
      </c>
      <c r="BM70">
        <v>1.59</v>
      </c>
      <c r="BN70">
        <v>0.54</v>
      </c>
      <c r="BO70">
        <v>15.61</v>
      </c>
      <c r="BP70">
        <v>0</v>
      </c>
      <c r="BQ70">
        <v>4.45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82.050000000000011</v>
      </c>
    </row>
    <row r="71" spans="1:75">
      <c r="A71" t="s">
        <v>113</v>
      </c>
      <c r="B71">
        <v>0</v>
      </c>
      <c r="C71">
        <v>32.549999999999997</v>
      </c>
      <c r="D71">
        <v>9.4499999999999993</v>
      </c>
      <c r="E71">
        <v>0</v>
      </c>
      <c r="F71">
        <v>0</v>
      </c>
      <c r="G71">
        <v>32.58</v>
      </c>
      <c r="H71">
        <v>0</v>
      </c>
      <c r="I71">
        <v>83.296000000000006</v>
      </c>
      <c r="J71">
        <v>4.3840000000000003</v>
      </c>
      <c r="K71">
        <v>215.533728</v>
      </c>
      <c r="L71">
        <v>653.15250000000003</v>
      </c>
      <c r="M71">
        <v>88</v>
      </c>
      <c r="N71">
        <v>118.125</v>
      </c>
      <c r="O71">
        <v>123.66562500000001</v>
      </c>
      <c r="P71">
        <v>138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42.66</v>
      </c>
      <c r="AB71">
        <v>39.510120000000001</v>
      </c>
      <c r="AC71">
        <v>29.062808</v>
      </c>
      <c r="AD71">
        <v>27.3447</v>
      </c>
      <c r="AE71">
        <v>0</v>
      </c>
      <c r="AF71">
        <v>8.8740000000000006</v>
      </c>
      <c r="AG71">
        <v>38.5548</v>
      </c>
      <c r="AH71">
        <v>152.94049999999999</v>
      </c>
      <c r="AI71">
        <v>2.5459999999999998</v>
      </c>
      <c r="AJ71">
        <v>0</v>
      </c>
      <c r="AK71">
        <v>50.76</v>
      </c>
      <c r="AL71">
        <v>79.364599999999996</v>
      </c>
      <c r="AM71">
        <v>15.836040000000001</v>
      </c>
      <c r="AN71">
        <v>0.68867999999999996</v>
      </c>
      <c r="AO71">
        <v>20.58</v>
      </c>
      <c r="AP71">
        <v>11.529</v>
      </c>
      <c r="AQ71">
        <v>0</v>
      </c>
      <c r="AR71">
        <v>31.897383000000001</v>
      </c>
      <c r="AS71">
        <v>0</v>
      </c>
      <c r="AT71">
        <v>7.4984000000000002</v>
      </c>
      <c r="AU71">
        <v>0</v>
      </c>
      <c r="AV71">
        <v>0</v>
      </c>
      <c r="AW71">
        <v>36.923999999999999</v>
      </c>
      <c r="AX71">
        <v>0</v>
      </c>
      <c r="AY71">
        <v>0</v>
      </c>
      <c r="AZ71">
        <f t="shared" si="3"/>
        <v>82.050000000000011</v>
      </c>
      <c r="BA71">
        <f t="shared" si="4"/>
        <v>2791.7408850000002</v>
      </c>
      <c r="BD71">
        <v>24.08</v>
      </c>
      <c r="BE71">
        <v>7.63</v>
      </c>
      <c r="BF71">
        <v>1.26</v>
      </c>
      <c r="BG71">
        <v>4.1100000000000003</v>
      </c>
      <c r="BH71">
        <v>5.81</v>
      </c>
      <c r="BI71">
        <v>4.78</v>
      </c>
      <c r="BJ71">
        <v>2.89</v>
      </c>
      <c r="BK71">
        <v>4.66</v>
      </c>
      <c r="BL71">
        <v>2.0299999999999998</v>
      </c>
      <c r="BM71">
        <v>1.59</v>
      </c>
      <c r="BN71">
        <v>0.54</v>
      </c>
      <c r="BO71">
        <v>15.61</v>
      </c>
      <c r="BP71">
        <v>0</v>
      </c>
      <c r="BQ71">
        <v>4.45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82.050000000000011</v>
      </c>
    </row>
    <row r="72" spans="1:75">
      <c r="A72" t="s">
        <v>114</v>
      </c>
      <c r="B72">
        <v>0</v>
      </c>
      <c r="C72">
        <v>32.549999999999997</v>
      </c>
      <c r="D72">
        <v>9.4499999999999993</v>
      </c>
      <c r="E72">
        <v>0</v>
      </c>
      <c r="F72">
        <v>0</v>
      </c>
      <c r="G72">
        <v>32.58</v>
      </c>
      <c r="H72">
        <v>0</v>
      </c>
      <c r="I72">
        <v>83.296000000000006</v>
      </c>
      <c r="J72">
        <v>4.3840000000000003</v>
      </c>
      <c r="K72">
        <v>215.533728</v>
      </c>
      <c r="L72">
        <v>653.15250000000003</v>
      </c>
      <c r="M72">
        <v>88</v>
      </c>
      <c r="N72">
        <v>118.125</v>
      </c>
      <c r="O72">
        <v>123.66562500000001</v>
      </c>
      <c r="P72">
        <v>138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42.66</v>
      </c>
      <c r="AB72">
        <v>39.510120000000001</v>
      </c>
      <c r="AC72">
        <v>29.062808</v>
      </c>
      <c r="AD72">
        <v>27.3447</v>
      </c>
      <c r="AE72">
        <v>0</v>
      </c>
      <c r="AF72">
        <v>8.8740000000000006</v>
      </c>
      <c r="AG72">
        <v>38.5548</v>
      </c>
      <c r="AH72">
        <v>152.94049999999999</v>
      </c>
      <c r="AI72">
        <v>2.5459999999999998</v>
      </c>
      <c r="AJ72">
        <v>0</v>
      </c>
      <c r="AK72">
        <v>50.76</v>
      </c>
      <c r="AL72">
        <v>79.364599999999996</v>
      </c>
      <c r="AM72">
        <v>15.836040000000001</v>
      </c>
      <c r="AN72">
        <v>0.68867999999999996</v>
      </c>
      <c r="AO72">
        <v>20.58</v>
      </c>
      <c r="AP72">
        <v>11.529</v>
      </c>
      <c r="AQ72">
        <v>11.34</v>
      </c>
      <c r="AR72">
        <v>31.897383000000001</v>
      </c>
      <c r="AS72">
        <v>0</v>
      </c>
      <c r="AT72">
        <v>7.4984000000000002</v>
      </c>
      <c r="AU72">
        <v>0</v>
      </c>
      <c r="AV72">
        <v>0</v>
      </c>
      <c r="AW72">
        <v>36.923999999999999</v>
      </c>
      <c r="AX72">
        <v>0</v>
      </c>
      <c r="AY72">
        <v>0</v>
      </c>
      <c r="AZ72">
        <f t="shared" si="3"/>
        <v>82.050000000000011</v>
      </c>
      <c r="BA72">
        <f t="shared" si="4"/>
        <v>2803.0808850000003</v>
      </c>
      <c r="BD72">
        <v>24.08</v>
      </c>
      <c r="BE72">
        <v>7.63</v>
      </c>
      <c r="BF72">
        <v>1.26</v>
      </c>
      <c r="BG72">
        <v>4.1100000000000003</v>
      </c>
      <c r="BH72">
        <v>5.81</v>
      </c>
      <c r="BI72">
        <v>4.78</v>
      </c>
      <c r="BJ72">
        <v>2.89</v>
      </c>
      <c r="BK72">
        <v>4.66</v>
      </c>
      <c r="BL72">
        <v>2.0299999999999998</v>
      </c>
      <c r="BM72">
        <v>1.59</v>
      </c>
      <c r="BN72">
        <v>0.54</v>
      </c>
      <c r="BO72">
        <v>15.61</v>
      </c>
      <c r="BP72">
        <v>0</v>
      </c>
      <c r="BQ72">
        <v>4.45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82.050000000000011</v>
      </c>
    </row>
    <row r="73" spans="1:75">
      <c r="A73" t="s">
        <v>115</v>
      </c>
      <c r="B73">
        <v>0</v>
      </c>
      <c r="C73">
        <v>32.549999999999997</v>
      </c>
      <c r="D73">
        <v>9.4499999999999993</v>
      </c>
      <c r="E73">
        <v>0</v>
      </c>
      <c r="F73">
        <v>0</v>
      </c>
      <c r="G73">
        <v>32.58</v>
      </c>
      <c r="H73">
        <v>0</v>
      </c>
      <c r="I73">
        <v>83.296000000000006</v>
      </c>
      <c r="J73">
        <v>4.3840000000000003</v>
      </c>
      <c r="K73">
        <v>215.533728</v>
      </c>
      <c r="L73">
        <v>653.15250000000003</v>
      </c>
      <c r="M73">
        <v>88</v>
      </c>
      <c r="N73">
        <v>118.125</v>
      </c>
      <c r="O73">
        <v>123.66562500000001</v>
      </c>
      <c r="P73">
        <v>138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42.66</v>
      </c>
      <c r="AB73">
        <v>39.510120000000001</v>
      </c>
      <c r="AC73">
        <v>29.062808</v>
      </c>
      <c r="AD73">
        <v>27.3447</v>
      </c>
      <c r="AE73">
        <v>0</v>
      </c>
      <c r="AF73">
        <v>8.8740000000000006</v>
      </c>
      <c r="AG73">
        <v>38.5548</v>
      </c>
      <c r="AH73">
        <v>152.94049999999999</v>
      </c>
      <c r="AI73">
        <v>2.5459999999999998</v>
      </c>
      <c r="AJ73">
        <v>0</v>
      </c>
      <c r="AK73">
        <v>50.76</v>
      </c>
      <c r="AL73">
        <v>79.364599999999996</v>
      </c>
      <c r="AM73">
        <v>15.836040000000001</v>
      </c>
      <c r="AN73">
        <v>0.68867999999999996</v>
      </c>
      <c r="AO73">
        <v>20.58</v>
      </c>
      <c r="AP73">
        <v>11.529</v>
      </c>
      <c r="AQ73">
        <v>11.34</v>
      </c>
      <c r="AR73">
        <v>31.897383000000001</v>
      </c>
      <c r="AS73">
        <v>0</v>
      </c>
      <c r="AT73">
        <v>7.4984000000000002</v>
      </c>
      <c r="AU73">
        <v>0</v>
      </c>
      <c r="AV73">
        <v>0</v>
      </c>
      <c r="AW73">
        <v>36.923999999999999</v>
      </c>
      <c r="AX73">
        <v>0</v>
      </c>
      <c r="AY73">
        <v>0</v>
      </c>
      <c r="AZ73">
        <f t="shared" si="3"/>
        <v>81.490000000000009</v>
      </c>
      <c r="BA73">
        <f t="shared" si="4"/>
        <v>2802.5208849999999</v>
      </c>
      <c r="BD73">
        <v>24.08</v>
      </c>
      <c r="BE73">
        <v>7.63</v>
      </c>
      <c r="BF73">
        <v>1.28</v>
      </c>
      <c r="BG73">
        <v>4.1100000000000003</v>
      </c>
      <c r="BH73">
        <v>5.81</v>
      </c>
      <c r="BI73">
        <v>4.78</v>
      </c>
      <c r="BJ73">
        <v>2.89</v>
      </c>
      <c r="BK73">
        <v>4.08</v>
      </c>
      <c r="BL73">
        <v>2.0299999999999998</v>
      </c>
      <c r="BM73">
        <v>1.59</v>
      </c>
      <c r="BN73">
        <v>0.54</v>
      </c>
      <c r="BO73">
        <v>15.61</v>
      </c>
      <c r="BP73">
        <v>0</v>
      </c>
      <c r="BQ73">
        <v>4.45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81.490000000000009</v>
      </c>
    </row>
    <row r="74" spans="1:75">
      <c r="A74" t="s">
        <v>116</v>
      </c>
      <c r="B74">
        <v>0</v>
      </c>
      <c r="C74">
        <v>32.549999999999997</v>
      </c>
      <c r="D74">
        <v>9.4499999999999993</v>
      </c>
      <c r="E74">
        <v>0</v>
      </c>
      <c r="F74">
        <v>0</v>
      </c>
      <c r="G74">
        <v>32.58</v>
      </c>
      <c r="H74">
        <v>0</v>
      </c>
      <c r="I74">
        <v>83.296000000000006</v>
      </c>
      <c r="J74">
        <v>4.3840000000000003</v>
      </c>
      <c r="K74">
        <v>215.533728</v>
      </c>
      <c r="L74">
        <v>653.15250000000003</v>
      </c>
      <c r="M74">
        <v>88</v>
      </c>
      <c r="N74">
        <v>118.125</v>
      </c>
      <c r="O74">
        <v>123.66562500000001</v>
      </c>
      <c r="P74">
        <v>138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42.66</v>
      </c>
      <c r="AB74">
        <v>39.510120000000001</v>
      </c>
      <c r="AC74">
        <v>29.062808</v>
      </c>
      <c r="AD74">
        <v>27.3447</v>
      </c>
      <c r="AE74">
        <v>0</v>
      </c>
      <c r="AF74">
        <v>8.8740000000000006</v>
      </c>
      <c r="AG74">
        <v>38.5548</v>
      </c>
      <c r="AH74">
        <v>152.94049999999999</v>
      </c>
      <c r="AI74">
        <v>2.5459999999999998</v>
      </c>
      <c r="AJ74">
        <v>0</v>
      </c>
      <c r="AK74">
        <v>50.76</v>
      </c>
      <c r="AL74">
        <v>79.364599999999996</v>
      </c>
      <c r="AM74">
        <v>15.836040000000001</v>
      </c>
      <c r="AN74">
        <v>0.68867999999999996</v>
      </c>
      <c r="AO74">
        <v>20.58</v>
      </c>
      <c r="AP74">
        <v>11.529</v>
      </c>
      <c r="AQ74">
        <v>22.68</v>
      </c>
      <c r="AR74">
        <v>31.897383000000001</v>
      </c>
      <c r="AS74">
        <v>0</v>
      </c>
      <c r="AT74">
        <v>7.4984000000000002</v>
      </c>
      <c r="AU74">
        <v>0</v>
      </c>
      <c r="AV74">
        <v>0</v>
      </c>
      <c r="AW74">
        <v>36.923999999999999</v>
      </c>
      <c r="AX74">
        <v>0</v>
      </c>
      <c r="AY74">
        <v>0</v>
      </c>
      <c r="AZ74">
        <f t="shared" si="3"/>
        <v>81.550000000000011</v>
      </c>
      <c r="BA74">
        <f t="shared" si="4"/>
        <v>2813.920885</v>
      </c>
      <c r="BD74">
        <v>24.08</v>
      </c>
      <c r="BE74">
        <v>7.63</v>
      </c>
      <c r="BF74">
        <v>1.34</v>
      </c>
      <c r="BG74">
        <v>4.1100000000000003</v>
      </c>
      <c r="BH74">
        <v>5.81</v>
      </c>
      <c r="BI74">
        <v>4.78</v>
      </c>
      <c r="BJ74">
        <v>2.89</v>
      </c>
      <c r="BK74">
        <v>4.08</v>
      </c>
      <c r="BL74">
        <v>2.0299999999999998</v>
      </c>
      <c r="BM74">
        <v>1.59</v>
      </c>
      <c r="BN74">
        <v>0.54</v>
      </c>
      <c r="BO74">
        <v>15.61</v>
      </c>
      <c r="BP74">
        <v>0</v>
      </c>
      <c r="BQ74">
        <v>4.45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81.550000000000011</v>
      </c>
    </row>
    <row r="75" spans="1:75">
      <c r="A75" t="s">
        <v>117</v>
      </c>
      <c r="B75">
        <v>0</v>
      </c>
      <c r="C75">
        <v>32.549999999999997</v>
      </c>
      <c r="D75">
        <v>9.4499999999999993</v>
      </c>
      <c r="E75">
        <v>0</v>
      </c>
      <c r="F75">
        <v>0</v>
      </c>
      <c r="G75">
        <v>32.58</v>
      </c>
      <c r="H75">
        <v>0</v>
      </c>
      <c r="I75">
        <v>83.296000000000006</v>
      </c>
      <c r="J75">
        <v>4.3840000000000003</v>
      </c>
      <c r="K75">
        <v>215.533728</v>
      </c>
      <c r="L75">
        <v>653.15250000000003</v>
      </c>
      <c r="M75">
        <v>88</v>
      </c>
      <c r="N75">
        <v>118.125</v>
      </c>
      <c r="O75">
        <v>123.66562500000001</v>
      </c>
      <c r="P75">
        <v>138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12.1</v>
      </c>
      <c r="AA75">
        <v>42.66</v>
      </c>
      <c r="AB75">
        <v>39.510120000000001</v>
      </c>
      <c r="AC75">
        <v>29.062808</v>
      </c>
      <c r="AD75">
        <v>27.3447</v>
      </c>
      <c r="AE75">
        <v>0</v>
      </c>
      <c r="AF75">
        <v>8.8740000000000006</v>
      </c>
      <c r="AG75">
        <v>38.5548</v>
      </c>
      <c r="AH75">
        <v>152.94049999999999</v>
      </c>
      <c r="AI75">
        <v>2.5459999999999998</v>
      </c>
      <c r="AJ75">
        <v>0</v>
      </c>
      <c r="AK75">
        <v>50.76</v>
      </c>
      <c r="AL75">
        <v>79.364599999999996</v>
      </c>
      <c r="AM75">
        <v>15.836040000000001</v>
      </c>
      <c r="AN75">
        <v>0.68867999999999996</v>
      </c>
      <c r="AO75">
        <v>20.58</v>
      </c>
      <c r="AP75">
        <v>11.529</v>
      </c>
      <c r="AQ75">
        <v>22.68</v>
      </c>
      <c r="AR75">
        <v>31.897383000000001</v>
      </c>
      <c r="AS75">
        <v>0</v>
      </c>
      <c r="AT75">
        <v>7.4984000000000002</v>
      </c>
      <c r="AU75">
        <v>0</v>
      </c>
      <c r="AV75">
        <v>0</v>
      </c>
      <c r="AW75">
        <v>36.923999999999999</v>
      </c>
      <c r="AX75">
        <v>0</v>
      </c>
      <c r="AY75">
        <v>0</v>
      </c>
      <c r="AZ75">
        <f t="shared" si="3"/>
        <v>81.95999999999998</v>
      </c>
      <c r="BA75">
        <f t="shared" si="4"/>
        <v>2819.8770849999996</v>
      </c>
      <c r="BD75">
        <v>25.2</v>
      </c>
      <c r="BE75">
        <v>7.44</v>
      </c>
      <c r="BF75">
        <v>1.46</v>
      </c>
      <c r="BG75">
        <v>3.99</v>
      </c>
      <c r="BH75">
        <v>5.82</v>
      </c>
      <c r="BI75">
        <v>4.6900000000000004</v>
      </c>
      <c r="BJ75">
        <v>2.98</v>
      </c>
      <c r="BK75">
        <v>4.08</v>
      </c>
      <c r="BL75">
        <v>1.94</v>
      </c>
      <c r="BM75">
        <v>1.59</v>
      </c>
      <c r="BN75">
        <v>0.52</v>
      </c>
      <c r="BO75">
        <v>15.23</v>
      </c>
      <c r="BP75">
        <v>0</v>
      </c>
      <c r="BQ75">
        <v>4.32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81.95999999999998</v>
      </c>
    </row>
    <row r="76" spans="1:75">
      <c r="A76" t="s">
        <v>118</v>
      </c>
      <c r="B76">
        <v>0</v>
      </c>
      <c r="C76">
        <v>32.549999999999997</v>
      </c>
      <c r="D76">
        <v>9.4499999999999993</v>
      </c>
      <c r="E76">
        <v>0</v>
      </c>
      <c r="F76">
        <v>0</v>
      </c>
      <c r="G76">
        <v>32.58</v>
      </c>
      <c r="H76">
        <v>0</v>
      </c>
      <c r="I76">
        <v>83.296000000000006</v>
      </c>
      <c r="J76">
        <v>4.3840000000000003</v>
      </c>
      <c r="K76">
        <v>215.533728</v>
      </c>
      <c r="L76">
        <v>653.15250000000003</v>
      </c>
      <c r="M76">
        <v>88</v>
      </c>
      <c r="N76">
        <v>118.125</v>
      </c>
      <c r="O76">
        <v>123.66562500000001</v>
      </c>
      <c r="P76">
        <v>138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13.1076</v>
      </c>
      <c r="AA76">
        <v>42.66</v>
      </c>
      <c r="AB76">
        <v>39.510120000000001</v>
      </c>
      <c r="AC76">
        <v>29.062808</v>
      </c>
      <c r="AD76">
        <v>27.3447</v>
      </c>
      <c r="AE76">
        <v>0</v>
      </c>
      <c r="AF76">
        <v>8.8740000000000006</v>
      </c>
      <c r="AG76">
        <v>38.5548</v>
      </c>
      <c r="AH76">
        <v>152.94049999999999</v>
      </c>
      <c r="AI76">
        <v>15.276</v>
      </c>
      <c r="AJ76">
        <v>0</v>
      </c>
      <c r="AK76">
        <v>50.76</v>
      </c>
      <c r="AL76">
        <v>79.364599999999996</v>
      </c>
      <c r="AM76">
        <v>15.836040000000001</v>
      </c>
      <c r="AN76">
        <v>0.68867999999999996</v>
      </c>
      <c r="AO76">
        <v>20.58</v>
      </c>
      <c r="AP76">
        <v>11.529</v>
      </c>
      <c r="AQ76">
        <v>22.68</v>
      </c>
      <c r="AR76">
        <v>31.897383000000001</v>
      </c>
      <c r="AS76">
        <v>0</v>
      </c>
      <c r="AT76">
        <v>7.4984000000000002</v>
      </c>
      <c r="AU76">
        <v>0</v>
      </c>
      <c r="AV76">
        <v>0</v>
      </c>
      <c r="AW76">
        <v>36.923999999999999</v>
      </c>
      <c r="AX76">
        <v>0</v>
      </c>
      <c r="AY76">
        <v>0</v>
      </c>
      <c r="AZ76">
        <f t="shared" si="3"/>
        <v>82</v>
      </c>
      <c r="BA76">
        <f t="shared" si="4"/>
        <v>2833.6546849999995</v>
      </c>
      <c r="BD76">
        <v>25.2</v>
      </c>
      <c r="BE76">
        <v>7.44</v>
      </c>
      <c r="BF76">
        <v>1.5</v>
      </c>
      <c r="BG76">
        <v>3.99</v>
      </c>
      <c r="BH76">
        <v>5.82</v>
      </c>
      <c r="BI76">
        <v>4.6900000000000004</v>
      </c>
      <c r="BJ76">
        <v>2.98</v>
      </c>
      <c r="BK76">
        <v>4.08</v>
      </c>
      <c r="BL76">
        <v>1.94</v>
      </c>
      <c r="BM76">
        <v>1.59</v>
      </c>
      <c r="BN76">
        <v>0.52</v>
      </c>
      <c r="BO76">
        <v>15.23</v>
      </c>
      <c r="BP76">
        <v>0</v>
      </c>
      <c r="BQ76">
        <v>4.32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82</v>
      </c>
    </row>
    <row r="77" spans="1:75">
      <c r="A77" t="s">
        <v>119</v>
      </c>
      <c r="B77">
        <v>0</v>
      </c>
      <c r="C77">
        <v>32.549999999999997</v>
      </c>
      <c r="D77">
        <v>9.4499999999999993</v>
      </c>
      <c r="E77">
        <v>0</v>
      </c>
      <c r="F77">
        <v>0</v>
      </c>
      <c r="G77">
        <v>32.58</v>
      </c>
      <c r="H77">
        <v>0</v>
      </c>
      <c r="I77">
        <v>83.296000000000006</v>
      </c>
      <c r="J77">
        <v>4.3840000000000003</v>
      </c>
      <c r="K77">
        <v>215.533728</v>
      </c>
      <c r="L77">
        <v>653.15250000000003</v>
      </c>
      <c r="M77">
        <v>88</v>
      </c>
      <c r="N77">
        <v>118.125</v>
      </c>
      <c r="O77">
        <v>123.66562500000001</v>
      </c>
      <c r="P77">
        <v>138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13.1076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0</v>
      </c>
      <c r="AF77">
        <v>17.748000000000001</v>
      </c>
      <c r="AG77">
        <v>38.5548</v>
      </c>
      <c r="AH77">
        <v>152.94049999999999</v>
      </c>
      <c r="AI77">
        <v>15.276</v>
      </c>
      <c r="AJ77">
        <v>0</v>
      </c>
      <c r="AK77">
        <v>50.76</v>
      </c>
      <c r="AL77">
        <v>79.364599999999996</v>
      </c>
      <c r="AM77">
        <v>15.836040000000001</v>
      </c>
      <c r="AN77">
        <v>0.68867999999999996</v>
      </c>
      <c r="AO77">
        <v>20.58</v>
      </c>
      <c r="AP77">
        <v>9.4794</v>
      </c>
      <c r="AQ77">
        <v>30.050999999999998</v>
      </c>
      <c r="AR77">
        <v>31.897383000000001</v>
      </c>
      <c r="AS77">
        <v>0</v>
      </c>
      <c r="AT77">
        <v>7.4984000000000002</v>
      </c>
      <c r="AU77">
        <v>0</v>
      </c>
      <c r="AV77">
        <v>0</v>
      </c>
      <c r="AW77">
        <v>36.923999999999999</v>
      </c>
      <c r="AX77">
        <v>0</v>
      </c>
      <c r="AY77">
        <v>0</v>
      </c>
      <c r="AZ77">
        <f t="shared" si="3"/>
        <v>81.72</v>
      </c>
      <c r="BA77">
        <f t="shared" si="4"/>
        <v>2856.8170849999997</v>
      </c>
      <c r="BD77">
        <v>25.2</v>
      </c>
      <c r="BE77">
        <v>7.44</v>
      </c>
      <c r="BF77">
        <v>1.22</v>
      </c>
      <c r="BG77">
        <v>3.99</v>
      </c>
      <c r="BH77">
        <v>5.82</v>
      </c>
      <c r="BI77">
        <v>4.6900000000000004</v>
      </c>
      <c r="BJ77">
        <v>2.98</v>
      </c>
      <c r="BK77">
        <v>4.08</v>
      </c>
      <c r="BL77">
        <v>1.94</v>
      </c>
      <c r="BM77">
        <v>1.59</v>
      </c>
      <c r="BN77">
        <v>0.52</v>
      </c>
      <c r="BO77">
        <v>15.23</v>
      </c>
      <c r="BP77">
        <v>0</v>
      </c>
      <c r="BQ77">
        <v>4.32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81.72</v>
      </c>
    </row>
    <row r="78" spans="1:75">
      <c r="A78" t="s">
        <v>120</v>
      </c>
      <c r="B78">
        <v>0</v>
      </c>
      <c r="C78">
        <v>32.549999999999997</v>
      </c>
      <c r="D78">
        <v>9.4499999999999993</v>
      </c>
      <c r="E78">
        <v>0</v>
      </c>
      <c r="F78">
        <v>0</v>
      </c>
      <c r="G78">
        <v>32.58</v>
      </c>
      <c r="H78">
        <v>0</v>
      </c>
      <c r="I78">
        <v>83.296000000000006</v>
      </c>
      <c r="J78">
        <v>4.3840000000000003</v>
      </c>
      <c r="K78">
        <v>215.533728</v>
      </c>
      <c r="L78">
        <v>653.15250000000003</v>
      </c>
      <c r="M78">
        <v>88</v>
      </c>
      <c r="N78">
        <v>118.125</v>
      </c>
      <c r="O78">
        <v>123.66562500000001</v>
      </c>
      <c r="P78">
        <v>138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16.678999999999998</v>
      </c>
      <c r="AF78">
        <v>17.748000000000001</v>
      </c>
      <c r="AG78">
        <v>38.5548</v>
      </c>
      <c r="AH78">
        <v>152.94049999999999</v>
      </c>
      <c r="AI78">
        <v>15.276</v>
      </c>
      <c r="AJ78">
        <v>0</v>
      </c>
      <c r="AK78">
        <v>50.76</v>
      </c>
      <c r="AL78">
        <v>79.364599999999996</v>
      </c>
      <c r="AM78">
        <v>15.836040000000001</v>
      </c>
      <c r="AN78">
        <v>0.68867999999999996</v>
      </c>
      <c r="AO78">
        <v>20.58</v>
      </c>
      <c r="AP78">
        <v>9.4794</v>
      </c>
      <c r="AQ78">
        <v>49.896000000000001</v>
      </c>
      <c r="AR78">
        <v>31.897383000000001</v>
      </c>
      <c r="AS78">
        <v>0</v>
      </c>
      <c r="AT78">
        <v>7.4984000000000002</v>
      </c>
      <c r="AU78">
        <v>0</v>
      </c>
      <c r="AV78">
        <v>0</v>
      </c>
      <c r="AW78">
        <v>36.923999999999999</v>
      </c>
      <c r="AX78">
        <v>0</v>
      </c>
      <c r="AY78">
        <v>0</v>
      </c>
      <c r="AZ78">
        <f t="shared" si="3"/>
        <v>81.72</v>
      </c>
      <c r="BA78">
        <f t="shared" si="4"/>
        <v>2893.341085</v>
      </c>
      <c r="BD78">
        <v>25.2</v>
      </c>
      <c r="BE78">
        <v>7.44</v>
      </c>
      <c r="BF78">
        <v>1.22</v>
      </c>
      <c r="BG78">
        <v>3.99</v>
      </c>
      <c r="BH78">
        <v>5.82</v>
      </c>
      <c r="BI78">
        <v>4.6900000000000004</v>
      </c>
      <c r="BJ78">
        <v>2.98</v>
      </c>
      <c r="BK78">
        <v>4.08</v>
      </c>
      <c r="BL78">
        <v>1.94</v>
      </c>
      <c r="BM78">
        <v>1.59</v>
      </c>
      <c r="BN78">
        <v>0.52</v>
      </c>
      <c r="BO78">
        <v>15.23</v>
      </c>
      <c r="BP78">
        <v>0</v>
      </c>
      <c r="BQ78">
        <v>4.32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81.72</v>
      </c>
    </row>
    <row r="79" spans="1:75">
      <c r="A79" t="s">
        <v>121</v>
      </c>
      <c r="B79">
        <v>0</v>
      </c>
      <c r="C79">
        <v>32.549999999999997</v>
      </c>
      <c r="D79">
        <v>9.4499999999999993</v>
      </c>
      <c r="E79">
        <v>0</v>
      </c>
      <c r="F79">
        <v>0</v>
      </c>
      <c r="G79">
        <v>32.58</v>
      </c>
      <c r="H79">
        <v>0</v>
      </c>
      <c r="I79">
        <v>83.296000000000006</v>
      </c>
      <c r="J79">
        <v>4.3840000000000003</v>
      </c>
      <c r="K79">
        <v>215.533728</v>
      </c>
      <c r="L79">
        <v>653.15250000000003</v>
      </c>
      <c r="M79">
        <v>88</v>
      </c>
      <c r="N79">
        <v>118.125</v>
      </c>
      <c r="O79">
        <v>123.66562500000001</v>
      </c>
      <c r="P79">
        <v>138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42.66</v>
      </c>
      <c r="AB79">
        <v>40.923099999999998</v>
      </c>
      <c r="AC79">
        <v>30.561599999999999</v>
      </c>
      <c r="AD79">
        <v>38.5732</v>
      </c>
      <c r="AE79">
        <v>32.957704</v>
      </c>
      <c r="AF79">
        <v>30.171600000000002</v>
      </c>
      <c r="AG79">
        <v>38.5548</v>
      </c>
      <c r="AH79">
        <v>154.69245000000001</v>
      </c>
      <c r="AI79">
        <v>15.276</v>
      </c>
      <c r="AJ79">
        <v>0</v>
      </c>
      <c r="AK79">
        <v>50.76</v>
      </c>
      <c r="AL79">
        <v>80.177999999999997</v>
      </c>
      <c r="AM79">
        <v>15.836040000000001</v>
      </c>
      <c r="AN79">
        <v>0.68867999999999996</v>
      </c>
      <c r="AO79">
        <v>20.58</v>
      </c>
      <c r="AP79">
        <v>9.4794</v>
      </c>
      <c r="AQ79">
        <v>49.896000000000001</v>
      </c>
      <c r="AR79">
        <v>31.897383000000001</v>
      </c>
      <c r="AS79">
        <v>0</v>
      </c>
      <c r="AT79">
        <v>7.4984000000000002</v>
      </c>
      <c r="AU79">
        <v>0</v>
      </c>
      <c r="AV79">
        <v>0</v>
      </c>
      <c r="AW79">
        <v>36.923999999999999</v>
      </c>
      <c r="AX79">
        <v>0</v>
      </c>
      <c r="AY79">
        <v>0</v>
      </c>
      <c r="AZ79">
        <f t="shared" si="3"/>
        <v>81.72</v>
      </c>
      <c r="BA79">
        <f t="shared" si="4"/>
        <v>2936.0558109999997</v>
      </c>
      <c r="BD79">
        <v>25.2</v>
      </c>
      <c r="BE79">
        <v>7.44</v>
      </c>
      <c r="BF79">
        <v>1.22</v>
      </c>
      <c r="BG79">
        <v>3.99</v>
      </c>
      <c r="BH79">
        <v>5.82</v>
      </c>
      <c r="BI79">
        <v>4.6900000000000004</v>
      </c>
      <c r="BJ79">
        <v>2.98</v>
      </c>
      <c r="BK79">
        <v>4.08</v>
      </c>
      <c r="BL79">
        <v>1.94</v>
      </c>
      <c r="BM79">
        <v>1.59</v>
      </c>
      <c r="BN79">
        <v>0.52</v>
      </c>
      <c r="BO79">
        <v>15.23</v>
      </c>
      <c r="BP79">
        <v>0</v>
      </c>
      <c r="BQ79">
        <v>4.32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81.72</v>
      </c>
    </row>
    <row r="80" spans="1:75">
      <c r="A80" t="s">
        <v>122</v>
      </c>
      <c r="B80">
        <v>0</v>
      </c>
      <c r="C80">
        <v>32.549999999999997</v>
      </c>
      <c r="D80">
        <v>9.4499999999999993</v>
      </c>
      <c r="E80">
        <v>0</v>
      </c>
      <c r="F80">
        <v>0</v>
      </c>
      <c r="G80">
        <v>32.58</v>
      </c>
      <c r="H80">
        <v>0</v>
      </c>
      <c r="I80">
        <v>83.296000000000006</v>
      </c>
      <c r="J80">
        <v>4.3840000000000003</v>
      </c>
      <c r="K80">
        <v>215.533728</v>
      </c>
      <c r="L80">
        <v>653.15250000000003</v>
      </c>
      <c r="M80">
        <v>88</v>
      </c>
      <c r="N80">
        <v>118.125</v>
      </c>
      <c r="O80">
        <v>123.66562500000001</v>
      </c>
      <c r="P80">
        <v>138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42.66</v>
      </c>
      <c r="AB80">
        <v>40.923099999999998</v>
      </c>
      <c r="AC80">
        <v>30.561599999999999</v>
      </c>
      <c r="AD80">
        <v>38.5732</v>
      </c>
      <c r="AE80">
        <v>32.957704</v>
      </c>
      <c r="AF80">
        <v>30.171600000000002</v>
      </c>
      <c r="AG80">
        <v>38.5548</v>
      </c>
      <c r="AH80">
        <v>154.69245000000001</v>
      </c>
      <c r="AI80">
        <v>49.646999999999998</v>
      </c>
      <c r="AJ80">
        <v>0</v>
      </c>
      <c r="AK80">
        <v>50.76</v>
      </c>
      <c r="AL80">
        <v>80.177999999999997</v>
      </c>
      <c r="AM80">
        <v>15.836040000000001</v>
      </c>
      <c r="AN80">
        <v>0.68867999999999996</v>
      </c>
      <c r="AO80">
        <v>20.58</v>
      </c>
      <c r="AP80">
        <v>9.4794</v>
      </c>
      <c r="AQ80">
        <v>49.896000000000001</v>
      </c>
      <c r="AR80">
        <v>31.897383000000001</v>
      </c>
      <c r="AS80">
        <v>0</v>
      </c>
      <c r="AT80">
        <v>7.4984000000000002</v>
      </c>
      <c r="AU80">
        <v>0</v>
      </c>
      <c r="AV80">
        <v>0</v>
      </c>
      <c r="AW80">
        <v>36.923999999999999</v>
      </c>
      <c r="AX80">
        <v>0</v>
      </c>
      <c r="AY80">
        <v>0</v>
      </c>
      <c r="AZ80">
        <f t="shared" si="3"/>
        <v>81.72</v>
      </c>
      <c r="BA80">
        <f t="shared" si="4"/>
        <v>2970.4268109999998</v>
      </c>
      <c r="BD80">
        <v>25.2</v>
      </c>
      <c r="BE80">
        <v>7.44</v>
      </c>
      <c r="BF80">
        <v>1.22</v>
      </c>
      <c r="BG80">
        <v>3.99</v>
      </c>
      <c r="BH80">
        <v>5.82</v>
      </c>
      <c r="BI80">
        <v>4.6900000000000004</v>
      </c>
      <c r="BJ80">
        <v>2.98</v>
      </c>
      <c r="BK80">
        <v>4.08</v>
      </c>
      <c r="BL80">
        <v>1.94</v>
      </c>
      <c r="BM80">
        <v>1.59</v>
      </c>
      <c r="BN80">
        <v>0.52</v>
      </c>
      <c r="BO80">
        <v>15.23</v>
      </c>
      <c r="BP80">
        <v>0</v>
      </c>
      <c r="BQ80">
        <v>4.32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81.72</v>
      </c>
    </row>
    <row r="81" spans="1:75">
      <c r="A81" t="s">
        <v>123</v>
      </c>
      <c r="B81">
        <v>0</v>
      </c>
      <c r="C81">
        <v>32.549999999999997</v>
      </c>
      <c r="D81">
        <v>9.4499999999999993</v>
      </c>
      <c r="E81">
        <v>0</v>
      </c>
      <c r="F81">
        <v>0</v>
      </c>
      <c r="G81">
        <v>32.58</v>
      </c>
      <c r="H81">
        <v>0</v>
      </c>
      <c r="I81">
        <v>83.296000000000006</v>
      </c>
      <c r="J81">
        <v>4.3840000000000003</v>
      </c>
      <c r="K81">
        <v>215.533728</v>
      </c>
      <c r="L81">
        <v>653.15250000000003</v>
      </c>
      <c r="M81">
        <v>88</v>
      </c>
      <c r="N81">
        <v>118.125</v>
      </c>
      <c r="O81">
        <v>123.66562500000001</v>
      </c>
      <c r="P81">
        <v>138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42.66</v>
      </c>
      <c r="AB81">
        <v>40.923099999999998</v>
      </c>
      <c r="AC81">
        <v>30.561599999999999</v>
      </c>
      <c r="AD81">
        <v>38.5732</v>
      </c>
      <c r="AE81">
        <v>32.957704</v>
      </c>
      <c r="AF81">
        <v>30.171600000000002</v>
      </c>
      <c r="AG81">
        <v>38.5548</v>
      </c>
      <c r="AH81">
        <v>154.69245000000001</v>
      </c>
      <c r="AI81">
        <v>49.646999999999998</v>
      </c>
      <c r="AJ81">
        <v>0</v>
      </c>
      <c r="AK81">
        <v>50.76</v>
      </c>
      <c r="AL81">
        <v>80.177999999999997</v>
      </c>
      <c r="AM81">
        <v>15.836040000000001</v>
      </c>
      <c r="AN81">
        <v>0.68867999999999996</v>
      </c>
      <c r="AO81">
        <v>20.58</v>
      </c>
      <c r="AP81">
        <v>9.4794</v>
      </c>
      <c r="AQ81">
        <v>49.896000000000001</v>
      </c>
      <c r="AR81">
        <v>31.897383000000001</v>
      </c>
      <c r="AS81">
        <v>0</v>
      </c>
      <c r="AT81">
        <v>7.4984000000000002</v>
      </c>
      <c r="AU81">
        <v>0</v>
      </c>
      <c r="AV81">
        <v>0</v>
      </c>
      <c r="AW81">
        <v>36.923999999999999</v>
      </c>
      <c r="AX81">
        <v>0</v>
      </c>
      <c r="AY81">
        <v>0</v>
      </c>
      <c r="AZ81">
        <f t="shared" si="3"/>
        <v>81.72</v>
      </c>
      <c r="BA81">
        <f t="shared" si="4"/>
        <v>2970.4268109999998</v>
      </c>
      <c r="BD81">
        <v>25.2</v>
      </c>
      <c r="BE81">
        <v>7.44</v>
      </c>
      <c r="BF81">
        <v>1.22</v>
      </c>
      <c r="BG81">
        <v>3.99</v>
      </c>
      <c r="BH81">
        <v>5.82</v>
      </c>
      <c r="BI81">
        <v>4.6900000000000004</v>
      </c>
      <c r="BJ81">
        <v>2.98</v>
      </c>
      <c r="BK81">
        <v>4.08</v>
      </c>
      <c r="BL81">
        <v>1.94</v>
      </c>
      <c r="BM81">
        <v>1.59</v>
      </c>
      <c r="BN81">
        <v>0.52</v>
      </c>
      <c r="BO81">
        <v>15.23</v>
      </c>
      <c r="BP81">
        <v>0</v>
      </c>
      <c r="BQ81">
        <v>4.32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81.72</v>
      </c>
    </row>
    <row r="82" spans="1:75">
      <c r="A82" t="s">
        <v>124</v>
      </c>
      <c r="B82">
        <v>0</v>
      </c>
      <c r="C82">
        <v>32.549999999999997</v>
      </c>
      <c r="D82">
        <v>9.4499999999999993</v>
      </c>
      <c r="E82">
        <v>0</v>
      </c>
      <c r="F82">
        <v>0</v>
      </c>
      <c r="G82">
        <v>32.58</v>
      </c>
      <c r="H82">
        <v>0</v>
      </c>
      <c r="I82">
        <v>83.296000000000006</v>
      </c>
      <c r="J82">
        <v>4.3840000000000003</v>
      </c>
      <c r="K82">
        <v>215.533728</v>
      </c>
      <c r="L82">
        <v>653.15250000000003</v>
      </c>
      <c r="M82">
        <v>88</v>
      </c>
      <c r="N82">
        <v>118.125</v>
      </c>
      <c r="O82">
        <v>123.66562500000001</v>
      </c>
      <c r="P82">
        <v>138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42.66</v>
      </c>
      <c r="AB82">
        <v>40.923099999999998</v>
      </c>
      <c r="AC82">
        <v>30.561599999999999</v>
      </c>
      <c r="AD82">
        <v>38.5732</v>
      </c>
      <c r="AE82">
        <v>32.957704</v>
      </c>
      <c r="AF82">
        <v>30.171600000000002</v>
      </c>
      <c r="AG82">
        <v>38.5548</v>
      </c>
      <c r="AH82">
        <v>154.69245000000001</v>
      </c>
      <c r="AI82">
        <v>49.646999999999998</v>
      </c>
      <c r="AJ82">
        <v>0</v>
      </c>
      <c r="AK82">
        <v>50.76</v>
      </c>
      <c r="AL82">
        <v>80.177999999999997</v>
      </c>
      <c r="AM82">
        <v>15.836040000000001</v>
      </c>
      <c r="AN82">
        <v>0.68867999999999996</v>
      </c>
      <c r="AO82">
        <v>20.58</v>
      </c>
      <c r="AP82">
        <v>9.4794</v>
      </c>
      <c r="AQ82">
        <v>49.896000000000001</v>
      </c>
      <c r="AR82">
        <v>31.897383000000001</v>
      </c>
      <c r="AS82">
        <v>0</v>
      </c>
      <c r="AT82">
        <v>7.4984000000000002</v>
      </c>
      <c r="AU82">
        <v>0</v>
      </c>
      <c r="AV82">
        <v>0</v>
      </c>
      <c r="AW82">
        <v>36.923999999999999</v>
      </c>
      <c r="AX82">
        <v>0</v>
      </c>
      <c r="AY82">
        <v>0</v>
      </c>
      <c r="AZ82">
        <f t="shared" si="3"/>
        <v>81.78</v>
      </c>
      <c r="BA82">
        <f t="shared" si="4"/>
        <v>2970.4868110000002</v>
      </c>
      <c r="BD82">
        <v>25.2</v>
      </c>
      <c r="BE82">
        <v>7.44</v>
      </c>
      <c r="BF82">
        <v>1.28</v>
      </c>
      <c r="BG82">
        <v>3.99</v>
      </c>
      <c r="BH82">
        <v>5.82</v>
      </c>
      <c r="BI82">
        <v>4.6900000000000004</v>
      </c>
      <c r="BJ82">
        <v>2.98</v>
      </c>
      <c r="BK82">
        <v>4.08</v>
      </c>
      <c r="BL82">
        <v>1.94</v>
      </c>
      <c r="BM82">
        <v>1.59</v>
      </c>
      <c r="BN82">
        <v>0.52</v>
      </c>
      <c r="BO82">
        <v>15.23</v>
      </c>
      <c r="BP82">
        <v>0</v>
      </c>
      <c r="BQ82">
        <v>4.32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81.78</v>
      </c>
    </row>
    <row r="83" spans="1:75">
      <c r="A83" t="s">
        <v>125</v>
      </c>
      <c r="B83">
        <v>0</v>
      </c>
      <c r="C83">
        <v>32.549999999999997</v>
      </c>
      <c r="D83">
        <v>9.4499999999999993</v>
      </c>
      <c r="E83">
        <v>0</v>
      </c>
      <c r="F83">
        <v>0</v>
      </c>
      <c r="G83">
        <v>32.58</v>
      </c>
      <c r="H83">
        <v>0</v>
      </c>
      <c r="I83">
        <v>83.296000000000006</v>
      </c>
      <c r="J83">
        <v>4.3840000000000003</v>
      </c>
      <c r="K83">
        <v>215.533728</v>
      </c>
      <c r="L83">
        <v>653.15250000000003</v>
      </c>
      <c r="M83">
        <v>88</v>
      </c>
      <c r="N83">
        <v>118.125</v>
      </c>
      <c r="O83">
        <v>123.66562500000001</v>
      </c>
      <c r="P83">
        <v>138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42.66</v>
      </c>
      <c r="AB83">
        <v>40.923099999999998</v>
      </c>
      <c r="AC83">
        <v>30.561599999999999</v>
      </c>
      <c r="AD83">
        <v>38.5732</v>
      </c>
      <c r="AE83">
        <v>32.957704</v>
      </c>
      <c r="AF83">
        <v>30.171600000000002</v>
      </c>
      <c r="AG83">
        <v>38.5548</v>
      </c>
      <c r="AH83">
        <v>154.69245000000001</v>
      </c>
      <c r="AI83">
        <v>49.646999999999998</v>
      </c>
      <c r="AJ83">
        <v>0</v>
      </c>
      <c r="AK83">
        <v>50.76</v>
      </c>
      <c r="AL83">
        <v>80.177999999999997</v>
      </c>
      <c r="AM83">
        <v>15.836040000000001</v>
      </c>
      <c r="AN83">
        <v>0.68867999999999996</v>
      </c>
      <c r="AO83">
        <v>21.462</v>
      </c>
      <c r="AP83">
        <v>9.4794</v>
      </c>
      <c r="AQ83">
        <v>49.896000000000001</v>
      </c>
      <c r="AR83">
        <v>31.897383000000001</v>
      </c>
      <c r="AS83">
        <v>0</v>
      </c>
      <c r="AT83">
        <v>7.4984000000000002</v>
      </c>
      <c r="AU83">
        <v>0</v>
      </c>
      <c r="AV83">
        <v>0</v>
      </c>
      <c r="AW83">
        <v>36.923999999999999</v>
      </c>
      <c r="AX83">
        <v>0</v>
      </c>
      <c r="AY83">
        <v>0</v>
      </c>
      <c r="AZ83">
        <f t="shared" si="3"/>
        <v>81.449999999999989</v>
      </c>
      <c r="BA83">
        <f t="shared" si="4"/>
        <v>2971.0388109999999</v>
      </c>
      <c r="BD83">
        <v>25.2</v>
      </c>
      <c r="BE83">
        <v>7.44</v>
      </c>
      <c r="BF83">
        <v>1.28</v>
      </c>
      <c r="BG83">
        <v>3.99</v>
      </c>
      <c r="BH83">
        <v>5.82</v>
      </c>
      <c r="BI83">
        <v>4.6900000000000004</v>
      </c>
      <c r="BJ83">
        <v>2.98</v>
      </c>
      <c r="BK83">
        <v>4.08</v>
      </c>
      <c r="BL83">
        <v>1.94</v>
      </c>
      <c r="BM83">
        <v>1.59</v>
      </c>
      <c r="BN83">
        <v>0.52</v>
      </c>
      <c r="BO83">
        <v>14.9</v>
      </c>
      <c r="BP83">
        <v>0</v>
      </c>
      <c r="BQ83">
        <v>4.32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81.449999999999989</v>
      </c>
    </row>
    <row r="84" spans="1:75">
      <c r="A84" t="s">
        <v>126</v>
      </c>
      <c r="B84">
        <v>0</v>
      </c>
      <c r="C84">
        <v>32.549999999999997</v>
      </c>
      <c r="D84">
        <v>9.4499999999999993</v>
      </c>
      <c r="E84">
        <v>0</v>
      </c>
      <c r="F84">
        <v>0</v>
      </c>
      <c r="G84">
        <v>32.58</v>
      </c>
      <c r="H84">
        <v>0</v>
      </c>
      <c r="I84">
        <v>83.296000000000006</v>
      </c>
      <c r="J84">
        <v>4.3840000000000003</v>
      </c>
      <c r="K84">
        <v>215.533728</v>
      </c>
      <c r="L84">
        <v>653.15250000000003</v>
      </c>
      <c r="M84">
        <v>88</v>
      </c>
      <c r="N84">
        <v>118.125</v>
      </c>
      <c r="O84">
        <v>123.66562500000001</v>
      </c>
      <c r="P84">
        <v>138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42.66</v>
      </c>
      <c r="AB84">
        <v>40.923099999999998</v>
      </c>
      <c r="AC84">
        <v>30.561599999999999</v>
      </c>
      <c r="AD84">
        <v>38.5732</v>
      </c>
      <c r="AE84">
        <v>32.957704</v>
      </c>
      <c r="AF84">
        <v>30.171600000000002</v>
      </c>
      <c r="AG84">
        <v>38.5548</v>
      </c>
      <c r="AH84">
        <v>154.69245000000001</v>
      </c>
      <c r="AI84">
        <v>49.646999999999998</v>
      </c>
      <c r="AJ84">
        <v>0</v>
      </c>
      <c r="AK84">
        <v>50.76</v>
      </c>
      <c r="AL84">
        <v>80.177999999999997</v>
      </c>
      <c r="AM84">
        <v>15.836040000000001</v>
      </c>
      <c r="AN84">
        <v>0.68867999999999996</v>
      </c>
      <c r="AO84">
        <v>21.462</v>
      </c>
      <c r="AP84">
        <v>9.4794</v>
      </c>
      <c r="AQ84">
        <v>49.896000000000001</v>
      </c>
      <c r="AR84">
        <v>31.897383000000001</v>
      </c>
      <c r="AS84">
        <v>0</v>
      </c>
      <c r="AT84">
        <v>7.4984000000000002</v>
      </c>
      <c r="AU84">
        <v>0</v>
      </c>
      <c r="AV84">
        <v>0</v>
      </c>
      <c r="AW84">
        <v>36.923999999999999</v>
      </c>
      <c r="AX84">
        <v>0</v>
      </c>
      <c r="AY84">
        <v>0</v>
      </c>
      <c r="AZ84">
        <f t="shared" si="3"/>
        <v>81.569999999999993</v>
      </c>
      <c r="BA84">
        <f t="shared" si="4"/>
        <v>2971.1588110000002</v>
      </c>
      <c r="BD84">
        <v>25.2</v>
      </c>
      <c r="BE84">
        <v>7.44</v>
      </c>
      <c r="BF84">
        <v>1.4</v>
      </c>
      <c r="BG84">
        <v>3.99</v>
      </c>
      <c r="BH84">
        <v>5.82</v>
      </c>
      <c r="BI84">
        <v>4.6900000000000004</v>
      </c>
      <c r="BJ84">
        <v>2.98</v>
      </c>
      <c r="BK84">
        <v>4.08</v>
      </c>
      <c r="BL84">
        <v>1.94</v>
      </c>
      <c r="BM84">
        <v>1.59</v>
      </c>
      <c r="BN84">
        <v>0.52</v>
      </c>
      <c r="BO84">
        <v>14.9</v>
      </c>
      <c r="BP84">
        <v>0</v>
      </c>
      <c r="BQ84">
        <v>4.32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81.569999999999993</v>
      </c>
    </row>
    <row r="85" spans="1:75">
      <c r="A85" t="s">
        <v>127</v>
      </c>
      <c r="B85">
        <v>0</v>
      </c>
      <c r="C85">
        <v>32.549999999999997</v>
      </c>
      <c r="D85">
        <v>9.4499999999999993</v>
      </c>
      <c r="E85">
        <v>0</v>
      </c>
      <c r="F85">
        <v>0</v>
      </c>
      <c r="G85">
        <v>32.58</v>
      </c>
      <c r="H85">
        <v>0</v>
      </c>
      <c r="I85">
        <v>83.296000000000006</v>
      </c>
      <c r="J85">
        <v>4.3840000000000003</v>
      </c>
      <c r="K85">
        <v>215.533728</v>
      </c>
      <c r="L85">
        <v>653.15250000000003</v>
      </c>
      <c r="M85">
        <v>88</v>
      </c>
      <c r="N85">
        <v>118.125</v>
      </c>
      <c r="O85">
        <v>123.66562500000001</v>
      </c>
      <c r="P85">
        <v>138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42.66</v>
      </c>
      <c r="AB85">
        <v>40.923099999999998</v>
      </c>
      <c r="AC85">
        <v>30.561599999999999</v>
      </c>
      <c r="AD85">
        <v>38.5732</v>
      </c>
      <c r="AE85">
        <v>32.957704</v>
      </c>
      <c r="AF85">
        <v>30.171600000000002</v>
      </c>
      <c r="AG85">
        <v>38.5548</v>
      </c>
      <c r="AH85">
        <v>154.69245000000001</v>
      </c>
      <c r="AI85">
        <v>49.646999999999998</v>
      </c>
      <c r="AJ85">
        <v>0</v>
      </c>
      <c r="AK85">
        <v>50.76</v>
      </c>
      <c r="AL85">
        <v>79.364599999999996</v>
      </c>
      <c r="AM85">
        <v>15.836040000000001</v>
      </c>
      <c r="AN85">
        <v>0.68867999999999996</v>
      </c>
      <c r="AO85">
        <v>21.462</v>
      </c>
      <c r="AP85">
        <v>9.4794</v>
      </c>
      <c r="AQ85">
        <v>49.896000000000001</v>
      </c>
      <c r="AR85">
        <v>31.897383000000001</v>
      </c>
      <c r="AS85">
        <v>0</v>
      </c>
      <c r="AT85">
        <v>7.4984000000000002</v>
      </c>
      <c r="AU85">
        <v>0</v>
      </c>
      <c r="AV85">
        <v>0</v>
      </c>
      <c r="AW85">
        <v>36.923999999999999</v>
      </c>
      <c r="AX85">
        <v>0</v>
      </c>
      <c r="AY85">
        <v>0</v>
      </c>
      <c r="AZ85">
        <f t="shared" si="3"/>
        <v>82.09</v>
      </c>
      <c r="BA85">
        <f t="shared" si="4"/>
        <v>2970.8654110000002</v>
      </c>
      <c r="BD85">
        <v>25.2</v>
      </c>
      <c r="BE85">
        <v>7.44</v>
      </c>
      <c r="BF85">
        <v>1.4</v>
      </c>
      <c r="BG85">
        <v>3.99</v>
      </c>
      <c r="BH85">
        <v>5.82</v>
      </c>
      <c r="BI85">
        <v>4.6900000000000004</v>
      </c>
      <c r="BJ85">
        <v>2.98</v>
      </c>
      <c r="BK85">
        <v>4.5999999999999996</v>
      </c>
      <c r="BL85">
        <v>1.94</v>
      </c>
      <c r="BM85">
        <v>1.59</v>
      </c>
      <c r="BN85">
        <v>0.52</v>
      </c>
      <c r="BO85">
        <v>14.9</v>
      </c>
      <c r="BP85">
        <v>0</v>
      </c>
      <c r="BQ85">
        <v>4.32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82.09</v>
      </c>
    </row>
    <row r="86" spans="1:75">
      <c r="A86" t="s">
        <v>128</v>
      </c>
      <c r="B86">
        <v>0</v>
      </c>
      <c r="C86">
        <v>32.549999999999997</v>
      </c>
      <c r="D86">
        <v>9.4499999999999993</v>
      </c>
      <c r="E86">
        <v>0</v>
      </c>
      <c r="F86">
        <v>0</v>
      </c>
      <c r="G86">
        <v>32.58</v>
      </c>
      <c r="H86">
        <v>0</v>
      </c>
      <c r="I86">
        <v>83.296000000000006</v>
      </c>
      <c r="J86">
        <v>4.3840000000000003</v>
      </c>
      <c r="K86">
        <v>215.533728</v>
      </c>
      <c r="L86">
        <v>653.15250000000003</v>
      </c>
      <c r="M86">
        <v>88</v>
      </c>
      <c r="N86">
        <v>118.125</v>
      </c>
      <c r="O86">
        <v>123.66562500000001</v>
      </c>
      <c r="P86">
        <v>138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42.66</v>
      </c>
      <c r="AB86">
        <v>40.923099999999998</v>
      </c>
      <c r="AC86">
        <v>30.561599999999999</v>
      </c>
      <c r="AD86">
        <v>38.5732</v>
      </c>
      <c r="AE86">
        <v>32.957704</v>
      </c>
      <c r="AF86">
        <v>30.171600000000002</v>
      </c>
      <c r="AG86">
        <v>38.5548</v>
      </c>
      <c r="AH86">
        <v>154.69245000000001</v>
      </c>
      <c r="AI86">
        <v>15.276</v>
      </c>
      <c r="AJ86">
        <v>0</v>
      </c>
      <c r="AK86">
        <v>50.76</v>
      </c>
      <c r="AL86">
        <v>79.364599999999996</v>
      </c>
      <c r="AM86">
        <v>15.836040000000001</v>
      </c>
      <c r="AN86">
        <v>0.68867999999999996</v>
      </c>
      <c r="AO86">
        <v>21.462</v>
      </c>
      <c r="AP86">
        <v>9.4794</v>
      </c>
      <c r="AQ86">
        <v>49.896000000000001</v>
      </c>
      <c r="AR86">
        <v>31.897383000000001</v>
      </c>
      <c r="AS86">
        <v>0</v>
      </c>
      <c r="AT86">
        <v>7.4984000000000002</v>
      </c>
      <c r="AU86">
        <v>0</v>
      </c>
      <c r="AV86">
        <v>0</v>
      </c>
      <c r="AW86">
        <v>36.923999999999999</v>
      </c>
      <c r="AX86">
        <v>0</v>
      </c>
      <c r="AY86">
        <v>0</v>
      </c>
      <c r="AZ86">
        <f t="shared" si="3"/>
        <v>82.09</v>
      </c>
      <c r="BA86">
        <f t="shared" si="4"/>
        <v>2936.4944110000001</v>
      </c>
      <c r="BD86">
        <v>25.2</v>
      </c>
      <c r="BE86">
        <v>7.44</v>
      </c>
      <c r="BF86">
        <v>1.4</v>
      </c>
      <c r="BG86">
        <v>3.99</v>
      </c>
      <c r="BH86">
        <v>5.82</v>
      </c>
      <c r="BI86">
        <v>4.6900000000000004</v>
      </c>
      <c r="BJ86">
        <v>2.98</v>
      </c>
      <c r="BK86">
        <v>4.5999999999999996</v>
      </c>
      <c r="BL86">
        <v>1.94</v>
      </c>
      <c r="BM86">
        <v>1.59</v>
      </c>
      <c r="BN86">
        <v>0.52</v>
      </c>
      <c r="BO86">
        <v>14.9</v>
      </c>
      <c r="BP86">
        <v>0</v>
      </c>
      <c r="BQ86">
        <v>4.32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82.09</v>
      </c>
    </row>
    <row r="87" spans="1:75">
      <c r="A87" t="s">
        <v>129</v>
      </c>
      <c r="B87">
        <v>0</v>
      </c>
      <c r="C87">
        <v>32.549999999999997</v>
      </c>
      <c r="D87">
        <v>9.4499999999999993</v>
      </c>
      <c r="E87">
        <v>0</v>
      </c>
      <c r="F87">
        <v>0</v>
      </c>
      <c r="G87">
        <v>32.58</v>
      </c>
      <c r="H87">
        <v>0</v>
      </c>
      <c r="I87">
        <v>83.296000000000006</v>
      </c>
      <c r="J87">
        <v>4.3840000000000003</v>
      </c>
      <c r="K87">
        <v>215.533728</v>
      </c>
      <c r="L87">
        <v>653.15250000000003</v>
      </c>
      <c r="M87">
        <v>88</v>
      </c>
      <c r="N87">
        <v>118.125</v>
      </c>
      <c r="O87">
        <v>123.66562500000001</v>
      </c>
      <c r="P87">
        <v>138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6.6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32.957704</v>
      </c>
      <c r="AF87">
        <v>26.622</v>
      </c>
      <c r="AG87">
        <v>38.5548</v>
      </c>
      <c r="AH87">
        <v>152.94049999999999</v>
      </c>
      <c r="AI87">
        <v>15.276</v>
      </c>
      <c r="AJ87">
        <v>0</v>
      </c>
      <c r="AK87">
        <v>50.76</v>
      </c>
      <c r="AL87">
        <v>79.364599999999996</v>
      </c>
      <c r="AM87">
        <v>15.836040000000001</v>
      </c>
      <c r="AN87">
        <v>0.68867999999999996</v>
      </c>
      <c r="AO87">
        <v>21.462</v>
      </c>
      <c r="AP87">
        <v>9.4794</v>
      </c>
      <c r="AQ87">
        <v>47.88</v>
      </c>
      <c r="AR87">
        <v>31.897383000000001</v>
      </c>
      <c r="AS87">
        <v>0</v>
      </c>
      <c r="AT87">
        <v>7.4984000000000002</v>
      </c>
      <c r="AU87">
        <v>0</v>
      </c>
      <c r="AV87">
        <v>0</v>
      </c>
      <c r="AW87">
        <v>36.923999999999999</v>
      </c>
      <c r="AX87">
        <v>0</v>
      </c>
      <c r="AY87">
        <v>0</v>
      </c>
      <c r="AZ87">
        <f t="shared" si="3"/>
        <v>82.09</v>
      </c>
      <c r="BA87">
        <f t="shared" si="4"/>
        <v>2911.2221890000001</v>
      </c>
      <c r="BD87">
        <v>25.2</v>
      </c>
      <c r="BE87">
        <v>7.44</v>
      </c>
      <c r="BF87">
        <v>1.4</v>
      </c>
      <c r="BG87">
        <v>3.99</v>
      </c>
      <c r="BH87">
        <v>5.82</v>
      </c>
      <c r="BI87">
        <v>4.6900000000000004</v>
      </c>
      <c r="BJ87">
        <v>2.98</v>
      </c>
      <c r="BK87">
        <v>4.5999999999999996</v>
      </c>
      <c r="BL87">
        <v>1.94</v>
      </c>
      <c r="BM87">
        <v>1.59</v>
      </c>
      <c r="BN87">
        <v>0.52</v>
      </c>
      <c r="BO87">
        <v>14.9</v>
      </c>
      <c r="BP87">
        <v>0</v>
      </c>
      <c r="BQ87">
        <v>4.32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82.09</v>
      </c>
    </row>
    <row r="88" spans="1:75">
      <c r="A88" t="s">
        <v>130</v>
      </c>
      <c r="B88">
        <v>0</v>
      </c>
      <c r="C88">
        <v>32.549999999999997</v>
      </c>
      <c r="D88">
        <v>9.4499999999999993</v>
      </c>
      <c r="E88">
        <v>0</v>
      </c>
      <c r="F88">
        <v>0</v>
      </c>
      <c r="G88">
        <v>32.58</v>
      </c>
      <c r="H88">
        <v>0</v>
      </c>
      <c r="I88">
        <v>83.296000000000006</v>
      </c>
      <c r="J88">
        <v>4.3840000000000003</v>
      </c>
      <c r="K88">
        <v>215.533728</v>
      </c>
      <c r="L88">
        <v>653.15250000000003</v>
      </c>
      <c r="M88">
        <v>88</v>
      </c>
      <c r="N88">
        <v>118.125</v>
      </c>
      <c r="O88">
        <v>123.66562500000001</v>
      </c>
      <c r="P88">
        <v>138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6.6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32.957704</v>
      </c>
      <c r="AF88">
        <v>26.622</v>
      </c>
      <c r="AG88">
        <v>38.5548</v>
      </c>
      <c r="AH88">
        <v>152.94049999999999</v>
      </c>
      <c r="AI88">
        <v>15.276</v>
      </c>
      <c r="AJ88">
        <v>0</v>
      </c>
      <c r="AK88">
        <v>50.76</v>
      </c>
      <c r="AL88">
        <v>79.364599999999996</v>
      </c>
      <c r="AM88">
        <v>15.836040000000001</v>
      </c>
      <c r="AN88">
        <v>0.68867999999999996</v>
      </c>
      <c r="AO88">
        <v>21.462</v>
      </c>
      <c r="AP88">
        <v>9.4794</v>
      </c>
      <c r="AQ88">
        <v>47.88</v>
      </c>
      <c r="AR88">
        <v>31.897383000000001</v>
      </c>
      <c r="AS88">
        <v>0</v>
      </c>
      <c r="AT88">
        <v>7.4984000000000002</v>
      </c>
      <c r="AU88">
        <v>0</v>
      </c>
      <c r="AV88">
        <v>0</v>
      </c>
      <c r="AW88">
        <v>36.923999999999999</v>
      </c>
      <c r="AX88">
        <v>0</v>
      </c>
      <c r="AY88">
        <v>0</v>
      </c>
      <c r="AZ88">
        <f t="shared" si="3"/>
        <v>82.09</v>
      </c>
      <c r="BA88">
        <f t="shared" si="4"/>
        <v>2911.2221890000001</v>
      </c>
      <c r="BD88">
        <v>25.2</v>
      </c>
      <c r="BE88">
        <v>7.44</v>
      </c>
      <c r="BF88">
        <v>1.4</v>
      </c>
      <c r="BG88">
        <v>3.99</v>
      </c>
      <c r="BH88">
        <v>5.82</v>
      </c>
      <c r="BI88">
        <v>4.6900000000000004</v>
      </c>
      <c r="BJ88">
        <v>2.98</v>
      </c>
      <c r="BK88">
        <v>4.5999999999999996</v>
      </c>
      <c r="BL88">
        <v>1.94</v>
      </c>
      <c r="BM88">
        <v>1.59</v>
      </c>
      <c r="BN88">
        <v>0.52</v>
      </c>
      <c r="BO88">
        <v>14.9</v>
      </c>
      <c r="BP88">
        <v>0</v>
      </c>
      <c r="BQ88">
        <v>4.32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82.09</v>
      </c>
    </row>
    <row r="89" spans="1:75">
      <c r="A89" t="s">
        <v>131</v>
      </c>
      <c r="B89">
        <v>0</v>
      </c>
      <c r="C89">
        <v>32.549999999999997</v>
      </c>
      <c r="D89">
        <v>9.4499999999999993</v>
      </c>
      <c r="E89">
        <v>0</v>
      </c>
      <c r="F89">
        <v>0</v>
      </c>
      <c r="G89">
        <v>32.58</v>
      </c>
      <c r="H89">
        <v>0</v>
      </c>
      <c r="I89">
        <v>83.296000000000006</v>
      </c>
      <c r="J89">
        <v>4.3840000000000003</v>
      </c>
      <c r="K89">
        <v>215.533728</v>
      </c>
      <c r="L89">
        <v>653.15250000000003</v>
      </c>
      <c r="M89">
        <v>88</v>
      </c>
      <c r="N89">
        <v>118.125</v>
      </c>
      <c r="O89">
        <v>123.66562500000001</v>
      </c>
      <c r="P89">
        <v>138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6.6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32.957704</v>
      </c>
      <c r="AF89">
        <v>26.622</v>
      </c>
      <c r="AG89">
        <v>38.5548</v>
      </c>
      <c r="AH89">
        <v>152.94049999999999</v>
      </c>
      <c r="AI89">
        <v>15.276</v>
      </c>
      <c r="AJ89">
        <v>0</v>
      </c>
      <c r="AK89">
        <v>50.76</v>
      </c>
      <c r="AL89">
        <v>79.364599999999996</v>
      </c>
      <c r="AM89">
        <v>15.836040000000001</v>
      </c>
      <c r="AN89">
        <v>0.68867999999999996</v>
      </c>
      <c r="AO89">
        <v>24.108000000000001</v>
      </c>
      <c r="AP89">
        <v>9.4794</v>
      </c>
      <c r="AQ89">
        <v>47.88</v>
      </c>
      <c r="AR89">
        <v>31.897383000000001</v>
      </c>
      <c r="AS89">
        <v>0</v>
      </c>
      <c r="AT89">
        <v>7.4984000000000002</v>
      </c>
      <c r="AU89">
        <v>0</v>
      </c>
      <c r="AV89">
        <v>0</v>
      </c>
      <c r="AW89">
        <v>36.923999999999999</v>
      </c>
      <c r="AX89">
        <v>0</v>
      </c>
      <c r="AY89">
        <v>0</v>
      </c>
      <c r="AZ89">
        <f t="shared" si="3"/>
        <v>82.09</v>
      </c>
      <c r="BA89">
        <f t="shared" si="4"/>
        <v>2913.8681890000003</v>
      </c>
      <c r="BD89">
        <v>25.2</v>
      </c>
      <c r="BE89">
        <v>7.44</v>
      </c>
      <c r="BF89">
        <v>1.4</v>
      </c>
      <c r="BG89">
        <v>3.99</v>
      </c>
      <c r="BH89">
        <v>5.82</v>
      </c>
      <c r="BI89">
        <v>4.6900000000000004</v>
      </c>
      <c r="BJ89">
        <v>2.98</v>
      </c>
      <c r="BK89">
        <v>4.5999999999999996</v>
      </c>
      <c r="BL89">
        <v>1.94</v>
      </c>
      <c r="BM89">
        <v>1.59</v>
      </c>
      <c r="BN89">
        <v>0.52</v>
      </c>
      <c r="BO89">
        <v>14.9</v>
      </c>
      <c r="BP89">
        <v>0</v>
      </c>
      <c r="BQ89">
        <v>4.32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82.09</v>
      </c>
    </row>
    <row r="90" spans="1:75">
      <c r="A90" t="s">
        <v>132</v>
      </c>
      <c r="B90">
        <v>0</v>
      </c>
      <c r="C90">
        <v>32.549999999999997</v>
      </c>
      <c r="D90">
        <v>9.4499999999999993</v>
      </c>
      <c r="E90">
        <v>0</v>
      </c>
      <c r="F90">
        <v>0</v>
      </c>
      <c r="G90">
        <v>32.58</v>
      </c>
      <c r="H90">
        <v>0</v>
      </c>
      <c r="I90">
        <v>83.296000000000006</v>
      </c>
      <c r="J90">
        <v>4.3840000000000003</v>
      </c>
      <c r="K90">
        <v>215.533728</v>
      </c>
      <c r="L90">
        <v>653.15250000000003</v>
      </c>
      <c r="M90">
        <v>88</v>
      </c>
      <c r="N90">
        <v>118.125</v>
      </c>
      <c r="O90">
        <v>123.66562500000001</v>
      </c>
      <c r="P90">
        <v>138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6.6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32.957704</v>
      </c>
      <c r="AF90">
        <v>26.622</v>
      </c>
      <c r="AG90">
        <v>38.5548</v>
      </c>
      <c r="AH90">
        <v>152.94049999999999</v>
      </c>
      <c r="AI90">
        <v>15.276</v>
      </c>
      <c r="AJ90">
        <v>0</v>
      </c>
      <c r="AK90">
        <v>50.76</v>
      </c>
      <c r="AL90">
        <v>79.364599999999996</v>
      </c>
      <c r="AM90">
        <v>15.836040000000001</v>
      </c>
      <c r="AN90">
        <v>0.68867999999999996</v>
      </c>
      <c r="AO90">
        <v>24.108000000000001</v>
      </c>
      <c r="AP90">
        <v>9.4794</v>
      </c>
      <c r="AQ90">
        <v>47.88</v>
      </c>
      <c r="AR90">
        <v>31.897383000000001</v>
      </c>
      <c r="AS90">
        <v>0</v>
      </c>
      <c r="AT90">
        <v>7.4984000000000002</v>
      </c>
      <c r="AU90">
        <v>0</v>
      </c>
      <c r="AV90">
        <v>0</v>
      </c>
      <c r="AW90">
        <v>36.923999999999999</v>
      </c>
      <c r="AX90">
        <v>0</v>
      </c>
      <c r="AY90">
        <v>0</v>
      </c>
      <c r="AZ90">
        <f t="shared" si="3"/>
        <v>82.09</v>
      </c>
      <c r="BA90">
        <f t="shared" si="4"/>
        <v>2913.8681890000003</v>
      </c>
      <c r="BD90">
        <v>25.2</v>
      </c>
      <c r="BE90">
        <v>7.44</v>
      </c>
      <c r="BF90">
        <v>1.4</v>
      </c>
      <c r="BG90">
        <v>3.99</v>
      </c>
      <c r="BH90">
        <v>5.82</v>
      </c>
      <c r="BI90">
        <v>4.6900000000000004</v>
      </c>
      <c r="BJ90">
        <v>2.98</v>
      </c>
      <c r="BK90">
        <v>4.5999999999999996</v>
      </c>
      <c r="BL90">
        <v>1.94</v>
      </c>
      <c r="BM90">
        <v>1.59</v>
      </c>
      <c r="BN90">
        <v>0.52</v>
      </c>
      <c r="BO90">
        <v>14.9</v>
      </c>
      <c r="BP90">
        <v>0</v>
      </c>
      <c r="BQ90">
        <v>4.32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82.09</v>
      </c>
    </row>
    <row r="91" spans="1:75">
      <c r="A91" t="s">
        <v>133</v>
      </c>
      <c r="B91">
        <v>0</v>
      </c>
      <c r="C91">
        <v>32.549999999999997</v>
      </c>
      <c r="D91">
        <v>9.4499999999999993</v>
      </c>
      <c r="E91">
        <v>0</v>
      </c>
      <c r="F91">
        <v>0</v>
      </c>
      <c r="G91">
        <v>32.58</v>
      </c>
      <c r="H91">
        <v>0</v>
      </c>
      <c r="I91">
        <v>83.296000000000006</v>
      </c>
      <c r="J91">
        <v>4.3840000000000003</v>
      </c>
      <c r="K91">
        <v>215.533728</v>
      </c>
      <c r="L91">
        <v>653.15250000000003</v>
      </c>
      <c r="M91">
        <v>88</v>
      </c>
      <c r="N91">
        <v>118.125</v>
      </c>
      <c r="O91">
        <v>123.66562500000001</v>
      </c>
      <c r="P91">
        <v>138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42.66</v>
      </c>
      <c r="AB91">
        <v>40.923099999999998</v>
      </c>
      <c r="AC91">
        <v>30.561599999999999</v>
      </c>
      <c r="AD91">
        <v>38.5732</v>
      </c>
      <c r="AE91">
        <v>32.957704</v>
      </c>
      <c r="AF91">
        <v>30.171600000000002</v>
      </c>
      <c r="AG91">
        <v>38.5548</v>
      </c>
      <c r="AH91">
        <v>154.69245000000001</v>
      </c>
      <c r="AI91">
        <v>15.276</v>
      </c>
      <c r="AJ91">
        <v>0</v>
      </c>
      <c r="AK91">
        <v>50.76</v>
      </c>
      <c r="AL91">
        <v>79.364599999999996</v>
      </c>
      <c r="AM91">
        <v>15.836040000000001</v>
      </c>
      <c r="AN91">
        <v>0.68867999999999996</v>
      </c>
      <c r="AO91">
        <v>24.108000000000001</v>
      </c>
      <c r="AP91">
        <v>9.4794</v>
      </c>
      <c r="AQ91">
        <v>49.896000000000001</v>
      </c>
      <c r="AR91">
        <v>31.897383000000001</v>
      </c>
      <c r="AS91">
        <v>0</v>
      </c>
      <c r="AT91">
        <v>7.4984000000000002</v>
      </c>
      <c r="AU91">
        <v>0</v>
      </c>
      <c r="AV91">
        <v>0</v>
      </c>
      <c r="AW91">
        <v>36.923999999999999</v>
      </c>
      <c r="AX91">
        <v>0</v>
      </c>
      <c r="AY91">
        <v>0</v>
      </c>
      <c r="AZ91">
        <f t="shared" si="3"/>
        <v>81.86</v>
      </c>
      <c r="BA91">
        <f t="shared" si="4"/>
        <v>2938.9104110000003</v>
      </c>
      <c r="BD91">
        <v>24.08</v>
      </c>
      <c r="BE91">
        <v>7.63</v>
      </c>
      <c r="BF91">
        <v>1.34</v>
      </c>
      <c r="BG91">
        <v>4.1100000000000003</v>
      </c>
      <c r="BH91">
        <v>5.81</v>
      </c>
      <c r="BI91">
        <v>4.78</v>
      </c>
      <c r="BJ91">
        <v>2.89</v>
      </c>
      <c r="BK91">
        <v>4.68</v>
      </c>
      <c r="BL91">
        <v>2.08</v>
      </c>
      <c r="BM91">
        <v>1.59</v>
      </c>
      <c r="BN91">
        <v>0.54</v>
      </c>
      <c r="BO91">
        <v>15.27</v>
      </c>
      <c r="BP91">
        <v>0</v>
      </c>
      <c r="BQ91">
        <v>4.45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81.86</v>
      </c>
    </row>
    <row r="92" spans="1:75">
      <c r="A92" t="s">
        <v>134</v>
      </c>
      <c r="B92">
        <v>0</v>
      </c>
      <c r="C92">
        <v>32.549999999999997</v>
      </c>
      <c r="D92">
        <v>9.4499999999999993</v>
      </c>
      <c r="E92">
        <v>0</v>
      </c>
      <c r="F92">
        <v>0</v>
      </c>
      <c r="G92">
        <v>32.58</v>
      </c>
      <c r="H92">
        <v>0</v>
      </c>
      <c r="I92">
        <v>83.296000000000006</v>
      </c>
      <c r="J92">
        <v>4.3840000000000003</v>
      </c>
      <c r="K92">
        <v>215.533728</v>
      </c>
      <c r="L92">
        <v>653.15250000000003</v>
      </c>
      <c r="M92">
        <v>88</v>
      </c>
      <c r="N92">
        <v>118.125</v>
      </c>
      <c r="O92">
        <v>123.66562500000001</v>
      </c>
      <c r="P92">
        <v>138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42.66</v>
      </c>
      <c r="AB92">
        <v>40.923099999999998</v>
      </c>
      <c r="AC92">
        <v>30.561599999999999</v>
      </c>
      <c r="AD92">
        <v>38.5732</v>
      </c>
      <c r="AE92">
        <v>32.957704</v>
      </c>
      <c r="AF92">
        <v>30.171600000000002</v>
      </c>
      <c r="AG92">
        <v>38.5548</v>
      </c>
      <c r="AH92">
        <v>154.69245000000001</v>
      </c>
      <c r="AI92">
        <v>15.276</v>
      </c>
      <c r="AJ92">
        <v>0</v>
      </c>
      <c r="AK92">
        <v>50.76</v>
      </c>
      <c r="AL92">
        <v>79.364599999999996</v>
      </c>
      <c r="AM92">
        <v>15.836040000000001</v>
      </c>
      <c r="AN92">
        <v>0.68867999999999996</v>
      </c>
      <c r="AO92">
        <v>24.108000000000001</v>
      </c>
      <c r="AP92">
        <v>9.4794</v>
      </c>
      <c r="AQ92">
        <v>49.896000000000001</v>
      </c>
      <c r="AR92">
        <v>31.897383000000001</v>
      </c>
      <c r="AS92">
        <v>0</v>
      </c>
      <c r="AT92">
        <v>7.4984000000000002</v>
      </c>
      <c r="AU92">
        <v>0</v>
      </c>
      <c r="AV92">
        <v>0</v>
      </c>
      <c r="AW92">
        <v>36.923999999999999</v>
      </c>
      <c r="AX92">
        <v>0</v>
      </c>
      <c r="AY92">
        <v>0</v>
      </c>
      <c r="AZ92">
        <f t="shared" si="3"/>
        <v>81.86</v>
      </c>
      <c r="BA92">
        <f t="shared" si="4"/>
        <v>2938.9104110000003</v>
      </c>
      <c r="BD92">
        <v>24.08</v>
      </c>
      <c r="BE92">
        <v>7.63</v>
      </c>
      <c r="BF92">
        <v>1.34</v>
      </c>
      <c r="BG92">
        <v>4.1100000000000003</v>
      </c>
      <c r="BH92">
        <v>5.81</v>
      </c>
      <c r="BI92">
        <v>4.78</v>
      </c>
      <c r="BJ92">
        <v>2.89</v>
      </c>
      <c r="BK92">
        <v>4.68</v>
      </c>
      <c r="BL92">
        <v>2.08</v>
      </c>
      <c r="BM92">
        <v>1.59</v>
      </c>
      <c r="BN92">
        <v>0.54</v>
      </c>
      <c r="BO92">
        <v>15.27</v>
      </c>
      <c r="BP92">
        <v>0</v>
      </c>
      <c r="BQ92">
        <v>4.45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81.86</v>
      </c>
    </row>
    <row r="93" spans="1:75">
      <c r="A93" t="s">
        <v>135</v>
      </c>
      <c r="B93">
        <v>0</v>
      </c>
      <c r="C93">
        <v>32.549999999999997</v>
      </c>
      <c r="D93">
        <v>9.4499999999999993</v>
      </c>
      <c r="E93">
        <v>0</v>
      </c>
      <c r="F93">
        <v>0</v>
      </c>
      <c r="G93">
        <v>32.58</v>
      </c>
      <c r="H93">
        <v>0</v>
      </c>
      <c r="I93">
        <v>83.296000000000006</v>
      </c>
      <c r="J93">
        <v>4.3840000000000003</v>
      </c>
      <c r="K93">
        <v>215.533728</v>
      </c>
      <c r="L93">
        <v>653.15250000000003</v>
      </c>
      <c r="M93">
        <v>88</v>
      </c>
      <c r="N93">
        <v>118.125</v>
      </c>
      <c r="O93">
        <v>123.66562500000001</v>
      </c>
      <c r="P93">
        <v>138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42.66</v>
      </c>
      <c r="AB93">
        <v>40.923099999999998</v>
      </c>
      <c r="AC93">
        <v>30.561599999999999</v>
      </c>
      <c r="AD93">
        <v>38.5732</v>
      </c>
      <c r="AE93">
        <v>32.957704</v>
      </c>
      <c r="AF93">
        <v>30.171600000000002</v>
      </c>
      <c r="AG93">
        <v>38.5548</v>
      </c>
      <c r="AH93">
        <v>154.69245000000001</v>
      </c>
      <c r="AI93">
        <v>15.276</v>
      </c>
      <c r="AJ93">
        <v>0</v>
      </c>
      <c r="AK93">
        <v>50.76</v>
      </c>
      <c r="AL93">
        <v>79.364599999999996</v>
      </c>
      <c r="AM93">
        <v>15.836040000000001</v>
      </c>
      <c r="AN93">
        <v>0.68867999999999996</v>
      </c>
      <c r="AO93">
        <v>27.93</v>
      </c>
      <c r="AP93">
        <v>9.4794</v>
      </c>
      <c r="AQ93">
        <v>49.896000000000001</v>
      </c>
      <c r="AR93">
        <v>31.897383000000001</v>
      </c>
      <c r="AS93">
        <v>0</v>
      </c>
      <c r="AT93">
        <v>7.4984000000000002</v>
      </c>
      <c r="AU93">
        <v>0</v>
      </c>
      <c r="AV93">
        <v>0</v>
      </c>
      <c r="AW93">
        <v>36.923999999999999</v>
      </c>
      <c r="AX93">
        <v>0</v>
      </c>
      <c r="AY93">
        <v>0</v>
      </c>
      <c r="AZ93">
        <f t="shared" si="3"/>
        <v>81.69</v>
      </c>
      <c r="BA93">
        <f t="shared" si="4"/>
        <v>2942.5624109999999</v>
      </c>
      <c r="BD93">
        <v>24.08</v>
      </c>
      <c r="BE93">
        <v>7.63</v>
      </c>
      <c r="BF93">
        <v>1.17</v>
      </c>
      <c r="BG93">
        <v>4.1100000000000003</v>
      </c>
      <c r="BH93">
        <v>5.81</v>
      </c>
      <c r="BI93">
        <v>4.78</v>
      </c>
      <c r="BJ93">
        <v>2.89</v>
      </c>
      <c r="BK93">
        <v>4.68</v>
      </c>
      <c r="BL93">
        <v>2.08</v>
      </c>
      <c r="BM93">
        <v>1.59</v>
      </c>
      <c r="BN93">
        <v>0.54</v>
      </c>
      <c r="BO93">
        <v>15.27</v>
      </c>
      <c r="BP93">
        <v>0</v>
      </c>
      <c r="BQ93">
        <v>4.45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81.69</v>
      </c>
    </row>
    <row r="94" spans="1:75">
      <c r="A94" t="s">
        <v>136</v>
      </c>
      <c r="B94">
        <v>0</v>
      </c>
      <c r="C94">
        <v>32.549999999999997</v>
      </c>
      <c r="D94">
        <v>9.4499999999999993</v>
      </c>
      <c r="E94">
        <v>0</v>
      </c>
      <c r="F94">
        <v>0</v>
      </c>
      <c r="G94">
        <v>32.58</v>
      </c>
      <c r="H94">
        <v>0</v>
      </c>
      <c r="I94">
        <v>83.296000000000006</v>
      </c>
      <c r="J94">
        <v>4.3840000000000003</v>
      </c>
      <c r="K94">
        <v>215.533728</v>
      </c>
      <c r="L94">
        <v>653.15250000000003</v>
      </c>
      <c r="M94">
        <v>88</v>
      </c>
      <c r="N94">
        <v>118.125</v>
      </c>
      <c r="O94">
        <v>123.66562500000001</v>
      </c>
      <c r="P94">
        <v>138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42.66</v>
      </c>
      <c r="AB94">
        <v>40.923099999999998</v>
      </c>
      <c r="AC94">
        <v>30.561599999999999</v>
      </c>
      <c r="AD94">
        <v>38.5732</v>
      </c>
      <c r="AE94">
        <v>32.957704</v>
      </c>
      <c r="AF94">
        <v>30.171600000000002</v>
      </c>
      <c r="AG94">
        <v>38.5548</v>
      </c>
      <c r="AH94">
        <v>154.69245000000001</v>
      </c>
      <c r="AI94">
        <v>15.276</v>
      </c>
      <c r="AJ94">
        <v>0</v>
      </c>
      <c r="AK94">
        <v>50.76</v>
      </c>
      <c r="AL94">
        <v>79.364599999999996</v>
      </c>
      <c r="AM94">
        <v>15.836040000000001</v>
      </c>
      <c r="AN94">
        <v>0.68867999999999996</v>
      </c>
      <c r="AO94">
        <v>27.93</v>
      </c>
      <c r="AP94">
        <v>9.4794</v>
      </c>
      <c r="AQ94">
        <v>49.896000000000001</v>
      </c>
      <c r="AR94">
        <v>31.897383000000001</v>
      </c>
      <c r="AS94">
        <v>0</v>
      </c>
      <c r="AT94">
        <v>7.4984000000000002</v>
      </c>
      <c r="AU94">
        <v>0</v>
      </c>
      <c r="AV94">
        <v>0</v>
      </c>
      <c r="AW94">
        <v>36.923999999999999</v>
      </c>
      <c r="AX94">
        <v>0</v>
      </c>
      <c r="AY94">
        <v>0</v>
      </c>
      <c r="AZ94">
        <f t="shared" si="3"/>
        <v>81.760000000000005</v>
      </c>
      <c r="BA94">
        <f t="shared" si="4"/>
        <v>2942.632411</v>
      </c>
      <c r="BD94">
        <v>24.08</v>
      </c>
      <c r="BE94">
        <v>7.63</v>
      </c>
      <c r="BF94">
        <v>1.34</v>
      </c>
      <c r="BG94">
        <v>4.1100000000000003</v>
      </c>
      <c r="BH94">
        <v>5.81</v>
      </c>
      <c r="BI94">
        <v>4.78</v>
      </c>
      <c r="BJ94">
        <v>2.89</v>
      </c>
      <c r="BK94">
        <v>4.62</v>
      </c>
      <c r="BL94">
        <v>2.04</v>
      </c>
      <c r="BM94">
        <v>1.59</v>
      </c>
      <c r="BN94">
        <v>0.54</v>
      </c>
      <c r="BO94">
        <v>15.27</v>
      </c>
      <c r="BP94">
        <v>0</v>
      </c>
      <c r="BQ94">
        <v>4.45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81.760000000000005</v>
      </c>
    </row>
    <row r="95" spans="1:75">
      <c r="A95" t="s">
        <v>137</v>
      </c>
      <c r="B95">
        <v>0</v>
      </c>
      <c r="C95">
        <v>32.549999999999997</v>
      </c>
      <c r="D95">
        <v>9.4499999999999993</v>
      </c>
      <c r="E95">
        <v>0</v>
      </c>
      <c r="F95">
        <v>0</v>
      </c>
      <c r="G95">
        <v>32.58</v>
      </c>
      <c r="H95">
        <v>0</v>
      </c>
      <c r="I95">
        <v>83.296000000000006</v>
      </c>
      <c r="J95">
        <v>4.3840000000000003</v>
      </c>
      <c r="K95">
        <v>215.533728</v>
      </c>
      <c r="L95">
        <v>653.15250000000003</v>
      </c>
      <c r="M95">
        <v>88</v>
      </c>
      <c r="N95">
        <v>118.125</v>
      </c>
      <c r="O95">
        <v>123.66562500000001</v>
      </c>
      <c r="P95">
        <v>138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13.1076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32.957704</v>
      </c>
      <c r="AF95">
        <v>26.622</v>
      </c>
      <c r="AG95">
        <v>38.5548</v>
      </c>
      <c r="AH95">
        <v>152.94049999999999</v>
      </c>
      <c r="AI95">
        <v>15.276</v>
      </c>
      <c r="AJ95">
        <v>0</v>
      </c>
      <c r="AK95">
        <v>50.76</v>
      </c>
      <c r="AL95">
        <v>79.364599999999996</v>
      </c>
      <c r="AM95">
        <v>15.836040000000001</v>
      </c>
      <c r="AN95">
        <v>0.68867999999999996</v>
      </c>
      <c r="AO95">
        <v>27.93</v>
      </c>
      <c r="AP95">
        <v>9.7355999999999998</v>
      </c>
      <c r="AQ95">
        <v>49.896000000000001</v>
      </c>
      <c r="AR95">
        <v>31.897383000000001</v>
      </c>
      <c r="AS95">
        <v>0</v>
      </c>
      <c r="AT95">
        <v>7.4984000000000002</v>
      </c>
      <c r="AU95">
        <v>0</v>
      </c>
      <c r="AV95">
        <v>0</v>
      </c>
      <c r="AW95">
        <v>36.923999999999999</v>
      </c>
      <c r="AX95">
        <v>0</v>
      </c>
      <c r="AY95">
        <v>0</v>
      </c>
      <c r="AZ95">
        <f t="shared" si="3"/>
        <v>81.760000000000005</v>
      </c>
      <c r="BA95">
        <f t="shared" si="4"/>
        <v>2926.1399889999998</v>
      </c>
      <c r="BD95">
        <v>24.08</v>
      </c>
      <c r="BE95">
        <v>7.63</v>
      </c>
      <c r="BF95">
        <v>1.34</v>
      </c>
      <c r="BG95">
        <v>4.1100000000000003</v>
      </c>
      <c r="BH95">
        <v>5.81</v>
      </c>
      <c r="BI95">
        <v>4.78</v>
      </c>
      <c r="BJ95">
        <v>2.89</v>
      </c>
      <c r="BK95">
        <v>4.62</v>
      </c>
      <c r="BL95">
        <v>2.04</v>
      </c>
      <c r="BM95">
        <v>1.59</v>
      </c>
      <c r="BN95">
        <v>0.54</v>
      </c>
      <c r="BO95">
        <v>15.27</v>
      </c>
      <c r="BP95">
        <v>0</v>
      </c>
      <c r="BQ95">
        <v>4.45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81.760000000000005</v>
      </c>
    </row>
    <row r="96" spans="1:75">
      <c r="A96" t="s">
        <v>138</v>
      </c>
      <c r="B96">
        <v>0</v>
      </c>
      <c r="C96">
        <v>32.549999999999997</v>
      </c>
      <c r="D96">
        <v>9.4499999999999993</v>
      </c>
      <c r="E96">
        <v>0</v>
      </c>
      <c r="F96">
        <v>0</v>
      </c>
      <c r="G96">
        <v>32.58</v>
      </c>
      <c r="H96">
        <v>0</v>
      </c>
      <c r="I96">
        <v>83.296000000000006</v>
      </c>
      <c r="J96">
        <v>4.3840000000000003</v>
      </c>
      <c r="K96">
        <v>215.533728</v>
      </c>
      <c r="L96">
        <v>653.15250000000003</v>
      </c>
      <c r="M96">
        <v>88</v>
      </c>
      <c r="N96">
        <v>118.125</v>
      </c>
      <c r="O96">
        <v>123.66562500000001</v>
      </c>
      <c r="P96">
        <v>138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13.1076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32.957704</v>
      </c>
      <c r="AF96">
        <v>26.622</v>
      </c>
      <c r="AG96">
        <v>38.5548</v>
      </c>
      <c r="AH96">
        <v>152.94049999999999</v>
      </c>
      <c r="AI96">
        <v>15.276</v>
      </c>
      <c r="AJ96">
        <v>0</v>
      </c>
      <c r="AK96">
        <v>50.76</v>
      </c>
      <c r="AL96">
        <v>79.364599999999996</v>
      </c>
      <c r="AM96">
        <v>15.836040000000001</v>
      </c>
      <c r="AN96">
        <v>0.68867999999999996</v>
      </c>
      <c r="AO96">
        <v>27.93</v>
      </c>
      <c r="AP96">
        <v>9.7355999999999998</v>
      </c>
      <c r="AQ96">
        <v>49.14</v>
      </c>
      <c r="AR96">
        <v>31.897383000000001</v>
      </c>
      <c r="AS96">
        <v>0</v>
      </c>
      <c r="AT96">
        <v>7.4984000000000002</v>
      </c>
      <c r="AU96">
        <v>0</v>
      </c>
      <c r="AV96">
        <v>0</v>
      </c>
      <c r="AW96">
        <v>36.923999999999999</v>
      </c>
      <c r="AX96">
        <v>0</v>
      </c>
      <c r="AY96">
        <v>0</v>
      </c>
      <c r="AZ96">
        <f t="shared" si="3"/>
        <v>81.98</v>
      </c>
      <c r="BA96">
        <f t="shared" si="4"/>
        <v>2925.6039889999993</v>
      </c>
      <c r="BD96">
        <v>24.08</v>
      </c>
      <c r="BE96">
        <v>7.63</v>
      </c>
      <c r="BF96">
        <v>1.34</v>
      </c>
      <c r="BG96">
        <v>4.1100000000000003</v>
      </c>
      <c r="BH96">
        <v>5.81</v>
      </c>
      <c r="BI96">
        <v>4.78</v>
      </c>
      <c r="BJ96">
        <v>3.11</v>
      </c>
      <c r="BK96">
        <v>4.62</v>
      </c>
      <c r="BL96">
        <v>2.04</v>
      </c>
      <c r="BM96">
        <v>1.59</v>
      </c>
      <c r="BN96">
        <v>0.54</v>
      </c>
      <c r="BO96">
        <v>15.27</v>
      </c>
      <c r="BP96">
        <v>0</v>
      </c>
      <c r="BQ96">
        <v>4.45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81.98</v>
      </c>
    </row>
    <row r="97" spans="1:75">
      <c r="A97" t="s">
        <v>139</v>
      </c>
      <c r="B97">
        <v>0</v>
      </c>
      <c r="C97">
        <v>32.549999999999997</v>
      </c>
      <c r="D97">
        <v>9.4499999999999993</v>
      </c>
      <c r="E97">
        <v>0</v>
      </c>
      <c r="F97">
        <v>0</v>
      </c>
      <c r="G97">
        <v>32.58</v>
      </c>
      <c r="H97">
        <v>0</v>
      </c>
      <c r="I97">
        <v>83.296000000000006</v>
      </c>
      <c r="J97">
        <v>4.3840000000000003</v>
      </c>
      <c r="K97">
        <v>215.533728</v>
      </c>
      <c r="L97">
        <v>653.15250000000003</v>
      </c>
      <c r="M97">
        <v>88</v>
      </c>
      <c r="N97">
        <v>118.125</v>
      </c>
      <c r="O97">
        <v>123.66562500000001</v>
      </c>
      <c r="P97">
        <v>138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13.1076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32.957704</v>
      </c>
      <c r="AF97">
        <v>17.748000000000001</v>
      </c>
      <c r="AG97">
        <v>38.5548</v>
      </c>
      <c r="AH97">
        <v>152.94049999999999</v>
      </c>
      <c r="AI97">
        <v>15.276</v>
      </c>
      <c r="AJ97">
        <v>0</v>
      </c>
      <c r="AK97">
        <v>50.76</v>
      </c>
      <c r="AL97">
        <v>79.364599999999996</v>
      </c>
      <c r="AM97">
        <v>15.836040000000001</v>
      </c>
      <c r="AN97">
        <v>0.68867999999999996</v>
      </c>
      <c r="AO97">
        <v>28.518000000000001</v>
      </c>
      <c r="AP97">
        <v>9.7355999999999998</v>
      </c>
      <c r="AQ97">
        <v>49.14</v>
      </c>
      <c r="AR97">
        <v>31.897383000000001</v>
      </c>
      <c r="AS97">
        <v>0</v>
      </c>
      <c r="AT97">
        <v>7.4984000000000002</v>
      </c>
      <c r="AU97">
        <v>0</v>
      </c>
      <c r="AV97">
        <v>0</v>
      </c>
      <c r="AW97">
        <v>36.923999999999999</v>
      </c>
      <c r="AX97">
        <v>0</v>
      </c>
      <c r="AY97">
        <v>0</v>
      </c>
      <c r="AZ97">
        <f t="shared" si="3"/>
        <v>81.36</v>
      </c>
      <c r="BA97">
        <f t="shared" si="4"/>
        <v>2916.6979889999998</v>
      </c>
      <c r="BD97">
        <v>24.08</v>
      </c>
      <c r="BE97">
        <v>7.63</v>
      </c>
      <c r="BF97">
        <v>1.17</v>
      </c>
      <c r="BG97">
        <v>4.1100000000000003</v>
      </c>
      <c r="BH97">
        <v>5.81</v>
      </c>
      <c r="BI97">
        <v>4.33</v>
      </c>
      <c r="BJ97">
        <v>3.11</v>
      </c>
      <c r="BK97">
        <v>4.62</v>
      </c>
      <c r="BL97">
        <v>2.04</v>
      </c>
      <c r="BM97">
        <v>1.59</v>
      </c>
      <c r="BN97">
        <v>0.54</v>
      </c>
      <c r="BO97">
        <v>15.27</v>
      </c>
      <c r="BP97">
        <v>0</v>
      </c>
      <c r="BQ97">
        <v>4.45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81.36</v>
      </c>
    </row>
    <row r="98" spans="1:75">
      <c r="A98" t="s">
        <v>140</v>
      </c>
      <c r="B98">
        <v>0</v>
      </c>
      <c r="C98">
        <v>32.549999999999997</v>
      </c>
      <c r="D98">
        <v>9.4499999999999993</v>
      </c>
      <c r="E98">
        <v>0</v>
      </c>
      <c r="F98">
        <v>0</v>
      </c>
      <c r="G98">
        <v>32.58</v>
      </c>
      <c r="H98">
        <v>0</v>
      </c>
      <c r="I98">
        <v>83.296000000000006</v>
      </c>
      <c r="J98">
        <v>4.3840000000000003</v>
      </c>
      <c r="K98">
        <v>215.533728</v>
      </c>
      <c r="L98">
        <v>653.15250000000003</v>
      </c>
      <c r="M98">
        <v>88</v>
      </c>
      <c r="N98">
        <v>118.125</v>
      </c>
      <c r="O98">
        <v>123.66562500000001</v>
      </c>
      <c r="P98">
        <v>138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13.1076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32.957704</v>
      </c>
      <c r="AF98">
        <v>17.748000000000001</v>
      </c>
      <c r="AG98">
        <v>38.5548</v>
      </c>
      <c r="AH98">
        <v>152.94049999999999</v>
      </c>
      <c r="AI98">
        <v>15.276</v>
      </c>
      <c r="AJ98">
        <v>0</v>
      </c>
      <c r="AK98">
        <v>50.76</v>
      </c>
      <c r="AL98">
        <v>79.364599999999996</v>
      </c>
      <c r="AM98">
        <v>15.836040000000001</v>
      </c>
      <c r="AN98">
        <v>0.68867999999999996</v>
      </c>
      <c r="AO98">
        <v>28.518000000000001</v>
      </c>
      <c r="AP98">
        <v>9.7355999999999998</v>
      </c>
      <c r="AQ98">
        <v>48.762</v>
      </c>
      <c r="AR98">
        <v>31.897383000000001</v>
      </c>
      <c r="AS98">
        <v>0</v>
      </c>
      <c r="AT98">
        <v>7.4984000000000002</v>
      </c>
      <c r="AU98">
        <v>0</v>
      </c>
      <c r="AV98">
        <v>0</v>
      </c>
      <c r="AW98">
        <v>36.923999999999999</v>
      </c>
      <c r="AX98">
        <v>0</v>
      </c>
      <c r="AY98">
        <v>0</v>
      </c>
      <c r="AZ98">
        <f t="shared" si="3"/>
        <v>81.36</v>
      </c>
      <c r="BA98">
        <f t="shared" si="4"/>
        <v>2916.3199890000001</v>
      </c>
      <c r="BD98">
        <v>24.08</v>
      </c>
      <c r="BE98">
        <v>7.63</v>
      </c>
      <c r="BF98">
        <v>1.17</v>
      </c>
      <c r="BG98">
        <v>4.1100000000000003</v>
      </c>
      <c r="BH98">
        <v>5.81</v>
      </c>
      <c r="BI98">
        <v>4.33</v>
      </c>
      <c r="BJ98">
        <v>3.11</v>
      </c>
      <c r="BK98">
        <v>4.62</v>
      </c>
      <c r="BL98">
        <v>2.04</v>
      </c>
      <c r="BM98">
        <v>1.59</v>
      </c>
      <c r="BN98">
        <v>0.54</v>
      </c>
      <c r="BO98">
        <v>15.27</v>
      </c>
      <c r="BP98">
        <v>0</v>
      </c>
      <c r="BQ98">
        <v>4.45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81.36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0.78120000000000112</v>
      </c>
      <c r="D99">
        <f t="shared" si="6"/>
        <v>0.22680000000000036</v>
      </c>
      <c r="E99">
        <f t="shared" si="6"/>
        <v>0</v>
      </c>
      <c r="F99">
        <f t="shared" si="6"/>
        <v>0</v>
      </c>
      <c r="G99">
        <f t="shared" si="6"/>
        <v>0.78191999999999895</v>
      </c>
      <c r="H99">
        <f t="shared" si="6"/>
        <v>0</v>
      </c>
      <c r="I99">
        <f t="shared" si="6"/>
        <v>2.0078720000000025</v>
      </c>
      <c r="J99">
        <f t="shared" si="6"/>
        <v>0.10521600000000024</v>
      </c>
      <c r="K99">
        <f t="shared" si="6"/>
        <v>5.1728094719999973</v>
      </c>
      <c r="L99">
        <f t="shared" si="6"/>
        <v>15.675659999999962</v>
      </c>
      <c r="M99">
        <f t="shared" si="6"/>
        <v>2.0939999999999999</v>
      </c>
      <c r="N99">
        <f t="shared" si="6"/>
        <v>2.835</v>
      </c>
      <c r="O99">
        <f t="shared" si="6"/>
        <v>2.9679749999999947</v>
      </c>
      <c r="P99">
        <f t="shared" si="6"/>
        <v>3.3105000000000002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0.2586600500000002</v>
      </c>
      <c r="AA99">
        <f t="shared" si="6"/>
        <v>1.0111999999999985</v>
      </c>
      <c r="AB99">
        <f t="shared" si="6"/>
        <v>0.95248181999999881</v>
      </c>
      <c r="AC99">
        <f t="shared" si="6"/>
        <v>0.70200376799999975</v>
      </c>
      <c r="AD99">
        <f t="shared" si="6"/>
        <v>0.85178079999999912</v>
      </c>
      <c r="AE99">
        <f t="shared" si="6"/>
        <v>0.51501416199999961</v>
      </c>
      <c r="AF99">
        <f t="shared" si="6"/>
        <v>0.30496980000000012</v>
      </c>
      <c r="AG99">
        <f t="shared" si="6"/>
        <v>0.92531519999999812</v>
      </c>
      <c r="AH99">
        <f t="shared" si="6"/>
        <v>3.6758278500000041</v>
      </c>
      <c r="AI99">
        <f t="shared" si="6"/>
        <v>0.43345650000000024</v>
      </c>
      <c r="AJ99">
        <f t="shared" si="6"/>
        <v>0</v>
      </c>
      <c r="AK99">
        <f t="shared" si="6"/>
        <v>1.2182400000000029</v>
      </c>
      <c r="AL99">
        <f t="shared" si="6"/>
        <v>1.9188686999999978</v>
      </c>
      <c r="AM99">
        <f t="shared" si="6"/>
        <v>0.38006495999999956</v>
      </c>
      <c r="AN99">
        <f t="shared" si="6"/>
        <v>1.6528319999999989E-2</v>
      </c>
      <c r="AO99">
        <f t="shared" si="6"/>
        <v>0.59755499999999984</v>
      </c>
      <c r="AP99">
        <f t="shared" si="6"/>
        <v>0.26590357500000011</v>
      </c>
      <c r="AQ99">
        <f t="shared" si="6"/>
        <v>0.47377575</v>
      </c>
      <c r="AR99">
        <f t="shared" si="6"/>
        <v>0.73825922250000009</v>
      </c>
      <c r="AS99">
        <f t="shared" si="6"/>
        <v>0</v>
      </c>
      <c r="AT99">
        <f t="shared" si="6"/>
        <v>0.17996159999999969</v>
      </c>
      <c r="AU99">
        <f t="shared" si="6"/>
        <v>0</v>
      </c>
      <c r="AV99">
        <f t="shared" si="6"/>
        <v>0</v>
      </c>
      <c r="AW99">
        <f t="shared" si="6"/>
        <v>0.88617599999999963</v>
      </c>
      <c r="AX99">
        <f t="shared" si="6"/>
        <v>0</v>
      </c>
      <c r="AY99">
        <f t="shared" si="6"/>
        <v>0</v>
      </c>
      <c r="AZ99">
        <f t="shared" si="6"/>
        <v>1.972940000000001</v>
      </c>
      <c r="BA99">
        <f>SUM(B99:AZ99)</f>
        <v>68.825836373499925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3.0475000000000044E-2</v>
      </c>
      <c r="BG99">
        <f t="shared" si="7"/>
        <v>9.7680000000000197E-2</v>
      </c>
      <c r="BH99">
        <f t="shared" si="7"/>
        <v>0.13875999999999988</v>
      </c>
      <c r="BI99">
        <f t="shared" si="7"/>
        <v>0.11377499999999982</v>
      </c>
      <c r="BJ99">
        <f t="shared" si="7"/>
        <v>7.391500000000005E-2</v>
      </c>
      <c r="BK99">
        <f t="shared" si="7"/>
        <v>0.1096375000000001</v>
      </c>
      <c r="BL99">
        <f t="shared" si="7"/>
        <v>4.8877499999999963E-2</v>
      </c>
      <c r="BM99">
        <f t="shared" si="7"/>
        <v>3.8160000000000062E-2</v>
      </c>
      <c r="BN99">
        <f t="shared" si="7"/>
        <v>1.2799999999999999E-2</v>
      </c>
      <c r="BO99">
        <f t="shared" si="7"/>
        <v>0.37022000000000022</v>
      </c>
      <c r="BP99">
        <f t="shared" si="7"/>
        <v>0</v>
      </c>
      <c r="BQ99">
        <f t="shared" si="7"/>
        <v>0.10575999999999983</v>
      </c>
      <c r="BR99">
        <f t="shared" si="7"/>
        <v>5.2440000000000112E-2</v>
      </c>
      <c r="BS99">
        <f t="shared" si="7"/>
        <v>1.1000000000000015E-2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1.972940000000001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5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5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134.74469999999999</v>
      </c>
      <c r="L3">
        <v>521.24969999999996</v>
      </c>
      <c r="M3">
        <v>72</v>
      </c>
      <c r="N3">
        <v>118.125</v>
      </c>
      <c r="O3">
        <v>123.66562500000001</v>
      </c>
      <c r="P3">
        <v>137.625</v>
      </c>
      <c r="Q3">
        <v>16.552868</v>
      </c>
      <c r="R3">
        <v>23.767099999999999</v>
      </c>
      <c r="S3">
        <v>14.703099999999999</v>
      </c>
      <c r="T3">
        <v>0</v>
      </c>
      <c r="U3">
        <v>348.97500000000002</v>
      </c>
      <c r="V3">
        <v>11.2654</v>
      </c>
      <c r="W3">
        <v>28.7925</v>
      </c>
      <c r="X3">
        <v>146.26089999999999</v>
      </c>
      <c r="Y3">
        <v>0</v>
      </c>
      <c r="Z3">
        <v>13.1076</v>
      </c>
      <c r="AA3">
        <v>42.66</v>
      </c>
      <c r="AB3">
        <v>39.510120000000001</v>
      </c>
      <c r="AC3">
        <v>29.062808</v>
      </c>
      <c r="AD3">
        <v>36.591700000000003</v>
      </c>
      <c r="AE3">
        <v>32.957704</v>
      </c>
      <c r="AF3">
        <v>8.8740000000000006</v>
      </c>
      <c r="AG3">
        <v>38.5548</v>
      </c>
      <c r="AH3">
        <v>152.94049999999999</v>
      </c>
      <c r="AI3">
        <v>19.094999999999999</v>
      </c>
      <c r="AJ3">
        <v>0</v>
      </c>
      <c r="AK3">
        <v>50.76</v>
      </c>
      <c r="AL3">
        <v>79.364599999999996</v>
      </c>
      <c r="AM3">
        <v>15.836040000000001</v>
      </c>
      <c r="AN3">
        <v>0.68867999999999996</v>
      </c>
      <c r="AO3">
        <v>26.754000000000001</v>
      </c>
      <c r="AP3">
        <v>8.3264999999999993</v>
      </c>
      <c r="AQ3">
        <v>49.896000000000001</v>
      </c>
      <c r="AR3">
        <v>52.44</v>
      </c>
      <c r="AS3">
        <v>32.553840000000001</v>
      </c>
      <c r="AT3">
        <v>7.4984000000000002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76.390000000000015</v>
      </c>
      <c r="BA3">
        <f>SUM(B3:AZ3)</f>
        <v>2511.5891850000003</v>
      </c>
      <c r="BB3">
        <v>0</v>
      </c>
      <c r="BD3">
        <v>23</v>
      </c>
      <c r="BE3">
        <v>3.57</v>
      </c>
      <c r="BF3">
        <v>0.96</v>
      </c>
      <c r="BG3">
        <v>4.1100000000000003</v>
      </c>
      <c r="BH3">
        <v>5.81</v>
      </c>
      <c r="BI3">
        <v>4.78</v>
      </c>
      <c r="BJ3">
        <v>3</v>
      </c>
      <c r="BK3">
        <v>4.54</v>
      </c>
      <c r="BL3">
        <v>1.99</v>
      </c>
      <c r="BM3">
        <v>1.59</v>
      </c>
      <c r="BN3">
        <v>0.54</v>
      </c>
      <c r="BO3">
        <v>15.61</v>
      </c>
      <c r="BP3">
        <v>0</v>
      </c>
      <c r="BQ3">
        <v>4.45</v>
      </c>
      <c r="BR3">
        <v>2.0099999999999998</v>
      </c>
      <c r="BS3">
        <v>0.43</v>
      </c>
      <c r="BT3">
        <v>0</v>
      </c>
      <c r="BU3">
        <v>0</v>
      </c>
      <c r="BV3">
        <v>0</v>
      </c>
      <c r="BW3">
        <f>SUM(BD3:BV3)</f>
        <v>76.390000000000015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134.74469999999999</v>
      </c>
      <c r="L4">
        <v>521.24969999999996</v>
      </c>
      <c r="M4">
        <v>72</v>
      </c>
      <c r="N4">
        <v>118.125</v>
      </c>
      <c r="O4">
        <v>123.66562500000001</v>
      </c>
      <c r="P4">
        <v>137.625</v>
      </c>
      <c r="Q4">
        <v>12.330878999999999</v>
      </c>
      <c r="R4">
        <v>23.767099999999999</v>
      </c>
      <c r="S4">
        <v>14.703099999999999</v>
      </c>
      <c r="T4">
        <v>0</v>
      </c>
      <c r="U4">
        <v>348.97500000000002</v>
      </c>
      <c r="V4">
        <v>11.2654</v>
      </c>
      <c r="W4">
        <v>28.7925</v>
      </c>
      <c r="X4">
        <v>146.26089999999999</v>
      </c>
      <c r="Y4">
        <v>0</v>
      </c>
      <c r="Z4">
        <v>13.1076</v>
      </c>
      <c r="AA4">
        <v>42.66</v>
      </c>
      <c r="AB4">
        <v>39.510120000000001</v>
      </c>
      <c r="AC4">
        <v>29.062808</v>
      </c>
      <c r="AD4">
        <v>36.591700000000003</v>
      </c>
      <c r="AE4">
        <v>32.957704</v>
      </c>
      <c r="AF4">
        <v>8.8740000000000006</v>
      </c>
      <c r="AG4">
        <v>38.5548</v>
      </c>
      <c r="AH4">
        <v>152.94049999999999</v>
      </c>
      <c r="AI4">
        <v>19.094999999999999</v>
      </c>
      <c r="AJ4">
        <v>0</v>
      </c>
      <c r="AK4">
        <v>50.76</v>
      </c>
      <c r="AL4">
        <v>79.364599999999996</v>
      </c>
      <c r="AM4">
        <v>15.836040000000001</v>
      </c>
      <c r="AN4">
        <v>0.68867999999999996</v>
      </c>
      <c r="AO4">
        <v>26.754000000000001</v>
      </c>
      <c r="AP4">
        <v>8.3264999999999993</v>
      </c>
      <c r="AQ4">
        <v>49.896000000000001</v>
      </c>
      <c r="AR4">
        <v>52.44</v>
      </c>
      <c r="AS4">
        <v>32.553840000000001</v>
      </c>
      <c r="AT4">
        <v>7.4984000000000002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76.390000000000015</v>
      </c>
      <c r="BA4">
        <f t="shared" ref="BA4:BA67" si="1">SUM(B4:AZ4)</f>
        <v>2507.3671960000001</v>
      </c>
      <c r="BB4">
        <v>1</v>
      </c>
      <c r="BD4">
        <v>23</v>
      </c>
      <c r="BE4">
        <v>3.57</v>
      </c>
      <c r="BF4">
        <v>0.96</v>
      </c>
      <c r="BG4">
        <v>4.1100000000000003</v>
      </c>
      <c r="BH4">
        <v>5.81</v>
      </c>
      <c r="BI4">
        <v>4.78</v>
      </c>
      <c r="BJ4">
        <v>3</v>
      </c>
      <c r="BK4">
        <v>4.54</v>
      </c>
      <c r="BL4">
        <v>1.99</v>
      </c>
      <c r="BM4">
        <v>1.59</v>
      </c>
      <c r="BN4">
        <v>0.54</v>
      </c>
      <c r="BO4">
        <v>15.61</v>
      </c>
      <c r="BP4">
        <v>0</v>
      </c>
      <c r="BQ4">
        <v>4.45</v>
      </c>
      <c r="BR4">
        <v>2.0099999999999998</v>
      </c>
      <c r="BS4">
        <v>0.43</v>
      </c>
      <c r="BT4">
        <v>0</v>
      </c>
      <c r="BU4">
        <v>0</v>
      </c>
      <c r="BV4">
        <v>0</v>
      </c>
      <c r="BW4">
        <f t="shared" ref="BW4:BW67" si="2">SUM(BD4:BV4)</f>
        <v>76.390000000000015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134.74469999999999</v>
      </c>
      <c r="L5">
        <v>516.24969999999996</v>
      </c>
      <c r="M5">
        <v>72</v>
      </c>
      <c r="N5">
        <v>118.125</v>
      </c>
      <c r="O5">
        <v>123.66562500000001</v>
      </c>
      <c r="P5">
        <v>137.625</v>
      </c>
      <c r="Q5">
        <v>11.061477999999999</v>
      </c>
      <c r="R5">
        <v>23.767099999999999</v>
      </c>
      <c r="S5">
        <v>14.703099999999999</v>
      </c>
      <c r="T5">
        <v>0</v>
      </c>
      <c r="U5">
        <v>348.97500000000002</v>
      </c>
      <c r="V5">
        <v>11.2654</v>
      </c>
      <c r="W5">
        <v>28.7925</v>
      </c>
      <c r="X5">
        <v>146.26089999999999</v>
      </c>
      <c r="Y5">
        <v>0</v>
      </c>
      <c r="Z5">
        <v>13.1076</v>
      </c>
      <c r="AA5">
        <v>42.66</v>
      </c>
      <c r="AB5">
        <v>39.510120000000001</v>
      </c>
      <c r="AC5">
        <v>29.062808</v>
      </c>
      <c r="AD5">
        <v>36.591700000000003</v>
      </c>
      <c r="AE5">
        <v>32.957704</v>
      </c>
      <c r="AF5">
        <v>8.8740000000000006</v>
      </c>
      <c r="AG5">
        <v>38.5548</v>
      </c>
      <c r="AH5">
        <v>152.94049999999999</v>
      </c>
      <c r="AI5">
        <v>19.094999999999999</v>
      </c>
      <c r="AJ5">
        <v>0</v>
      </c>
      <c r="AK5">
        <v>50.76</v>
      </c>
      <c r="AL5">
        <v>79.364599999999996</v>
      </c>
      <c r="AM5">
        <v>15.836040000000001</v>
      </c>
      <c r="AN5">
        <v>0.68867999999999996</v>
      </c>
      <c r="AO5">
        <v>26.754000000000001</v>
      </c>
      <c r="AP5">
        <v>8.3264999999999993</v>
      </c>
      <c r="AQ5">
        <v>45.36</v>
      </c>
      <c r="AR5">
        <v>49.128</v>
      </c>
      <c r="AS5">
        <v>32.553840000000001</v>
      </c>
      <c r="AT5">
        <v>7.4984000000000002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76.390000000000015</v>
      </c>
      <c r="BA5">
        <f t="shared" si="1"/>
        <v>2493.2497950000002</v>
      </c>
      <c r="BB5">
        <v>2</v>
      </c>
      <c r="BD5">
        <v>23</v>
      </c>
      <c r="BE5">
        <v>3.57</v>
      </c>
      <c r="BF5">
        <v>0.96</v>
      </c>
      <c r="BG5">
        <v>4.1100000000000003</v>
      </c>
      <c r="BH5">
        <v>5.81</v>
      </c>
      <c r="BI5">
        <v>4.78</v>
      </c>
      <c r="BJ5">
        <v>3</v>
      </c>
      <c r="BK5">
        <v>4.54</v>
      </c>
      <c r="BL5">
        <v>1.99</v>
      </c>
      <c r="BM5">
        <v>1.59</v>
      </c>
      <c r="BN5">
        <v>0.54</v>
      </c>
      <c r="BO5">
        <v>15.61</v>
      </c>
      <c r="BP5">
        <v>0</v>
      </c>
      <c r="BQ5">
        <v>4.45</v>
      </c>
      <c r="BR5">
        <v>2.0099999999999998</v>
      </c>
      <c r="BS5">
        <v>0.43</v>
      </c>
      <c r="BT5">
        <v>0</v>
      </c>
      <c r="BU5">
        <v>0</v>
      </c>
      <c r="BV5">
        <v>0</v>
      </c>
      <c r="BW5">
        <f t="shared" si="2"/>
        <v>76.390000000000015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134.74469999999999</v>
      </c>
      <c r="L6">
        <v>507.24970000000002</v>
      </c>
      <c r="M6">
        <v>72</v>
      </c>
      <c r="N6">
        <v>118.125</v>
      </c>
      <c r="O6">
        <v>123.66562500000001</v>
      </c>
      <c r="P6">
        <v>137.625</v>
      </c>
      <c r="Q6">
        <v>11.061477999999999</v>
      </c>
      <c r="R6">
        <v>23.767099999999999</v>
      </c>
      <c r="S6">
        <v>14.703099999999999</v>
      </c>
      <c r="T6">
        <v>0</v>
      </c>
      <c r="U6">
        <v>348.97500000000002</v>
      </c>
      <c r="V6">
        <v>11.2654</v>
      </c>
      <c r="W6">
        <v>28.7925</v>
      </c>
      <c r="X6">
        <v>146.26089999999999</v>
      </c>
      <c r="Y6">
        <v>0</v>
      </c>
      <c r="Z6">
        <v>13.1076</v>
      </c>
      <c r="AA6">
        <v>42.66</v>
      </c>
      <c r="AB6">
        <v>39.510120000000001</v>
      </c>
      <c r="AC6">
        <v>29.062808</v>
      </c>
      <c r="AD6">
        <v>36.591700000000003</v>
      </c>
      <c r="AE6">
        <v>32.957704</v>
      </c>
      <c r="AF6">
        <v>8.8740000000000006</v>
      </c>
      <c r="AG6">
        <v>38.5548</v>
      </c>
      <c r="AH6">
        <v>152.94049999999999</v>
      </c>
      <c r="AI6">
        <v>19.094999999999999</v>
      </c>
      <c r="AJ6">
        <v>0</v>
      </c>
      <c r="AK6">
        <v>50.76</v>
      </c>
      <c r="AL6">
        <v>79.364599999999996</v>
      </c>
      <c r="AM6">
        <v>15.836040000000001</v>
      </c>
      <c r="AN6">
        <v>0.68867999999999996</v>
      </c>
      <c r="AO6">
        <v>26.754000000000001</v>
      </c>
      <c r="AP6">
        <v>8.3264999999999993</v>
      </c>
      <c r="AQ6">
        <v>45.36</v>
      </c>
      <c r="AR6">
        <v>49.128</v>
      </c>
      <c r="AS6">
        <v>32.553840000000001</v>
      </c>
      <c r="AT6">
        <v>7.4984000000000002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76.390000000000015</v>
      </c>
      <c r="BA6">
        <f t="shared" si="1"/>
        <v>2484.2497950000006</v>
      </c>
      <c r="BB6">
        <v>3</v>
      </c>
      <c r="BD6">
        <v>23</v>
      </c>
      <c r="BE6">
        <v>3.57</v>
      </c>
      <c r="BF6">
        <v>0.96</v>
      </c>
      <c r="BG6">
        <v>4.1100000000000003</v>
      </c>
      <c r="BH6">
        <v>5.81</v>
      </c>
      <c r="BI6">
        <v>4.78</v>
      </c>
      <c r="BJ6">
        <v>3</v>
      </c>
      <c r="BK6">
        <v>4.54</v>
      </c>
      <c r="BL6">
        <v>1.99</v>
      </c>
      <c r="BM6">
        <v>1.59</v>
      </c>
      <c r="BN6">
        <v>0.54</v>
      </c>
      <c r="BO6">
        <v>15.61</v>
      </c>
      <c r="BP6">
        <v>0</v>
      </c>
      <c r="BQ6">
        <v>4.45</v>
      </c>
      <c r="BR6">
        <v>2.0099999999999998</v>
      </c>
      <c r="BS6">
        <v>0.43</v>
      </c>
      <c r="BT6">
        <v>0</v>
      </c>
      <c r="BU6">
        <v>0</v>
      </c>
      <c r="BV6">
        <v>0</v>
      </c>
      <c r="BW6">
        <f t="shared" si="2"/>
        <v>76.390000000000015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134.74469999999999</v>
      </c>
      <c r="L7">
        <v>496.24970000000002</v>
      </c>
      <c r="M7">
        <v>72</v>
      </c>
      <c r="N7">
        <v>118.125</v>
      </c>
      <c r="O7">
        <v>123.66562500000001</v>
      </c>
      <c r="P7">
        <v>137.625</v>
      </c>
      <c r="Q7">
        <v>11.061477999999999</v>
      </c>
      <c r="R7">
        <v>23.767099999999999</v>
      </c>
      <c r="S7">
        <v>14.703099999999999</v>
      </c>
      <c r="T7">
        <v>0</v>
      </c>
      <c r="U7">
        <v>348.97500000000002</v>
      </c>
      <c r="V7">
        <v>11.2654</v>
      </c>
      <c r="W7">
        <v>28.7925</v>
      </c>
      <c r="X7">
        <v>146.26089999999999</v>
      </c>
      <c r="Y7">
        <v>0</v>
      </c>
      <c r="Z7">
        <v>13.1076</v>
      </c>
      <c r="AA7">
        <v>42.66</v>
      </c>
      <c r="AB7">
        <v>39.510120000000001</v>
      </c>
      <c r="AC7">
        <v>29.062808</v>
      </c>
      <c r="AD7">
        <v>36.591700000000003</v>
      </c>
      <c r="AE7">
        <v>32.957704</v>
      </c>
      <c r="AF7">
        <v>8.8740000000000006</v>
      </c>
      <c r="AG7">
        <v>38.5548</v>
      </c>
      <c r="AH7">
        <v>152.94049999999999</v>
      </c>
      <c r="AI7">
        <v>19.094999999999999</v>
      </c>
      <c r="AJ7">
        <v>0</v>
      </c>
      <c r="AK7">
        <v>50.76</v>
      </c>
      <c r="AL7">
        <v>79.364599999999996</v>
      </c>
      <c r="AM7">
        <v>15.836040000000001</v>
      </c>
      <c r="AN7">
        <v>0.68867999999999996</v>
      </c>
      <c r="AO7">
        <v>26.754000000000001</v>
      </c>
      <c r="AP7">
        <v>8.3264999999999993</v>
      </c>
      <c r="AQ7">
        <v>36.54</v>
      </c>
      <c r="AR7">
        <v>49.128</v>
      </c>
      <c r="AS7">
        <v>31.897383000000001</v>
      </c>
      <c r="AT7">
        <v>7.4984000000000002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76.390000000000015</v>
      </c>
      <c r="BA7">
        <f t="shared" si="1"/>
        <v>2463.7733380000004</v>
      </c>
      <c r="BB7">
        <v>4</v>
      </c>
      <c r="BD7">
        <v>23</v>
      </c>
      <c r="BE7">
        <v>3.57</v>
      </c>
      <c r="BF7">
        <v>0.96</v>
      </c>
      <c r="BG7">
        <v>4.1100000000000003</v>
      </c>
      <c r="BH7">
        <v>5.81</v>
      </c>
      <c r="BI7">
        <v>4.78</v>
      </c>
      <c r="BJ7">
        <v>3</v>
      </c>
      <c r="BK7">
        <v>4.54</v>
      </c>
      <c r="BL7">
        <v>1.99</v>
      </c>
      <c r="BM7">
        <v>1.59</v>
      </c>
      <c r="BN7">
        <v>0.54</v>
      </c>
      <c r="BO7">
        <v>15.61</v>
      </c>
      <c r="BP7">
        <v>0</v>
      </c>
      <c r="BQ7">
        <v>4.45</v>
      </c>
      <c r="BR7">
        <v>2.0099999999999998</v>
      </c>
      <c r="BS7">
        <v>0.43</v>
      </c>
      <c r="BT7">
        <v>0</v>
      </c>
      <c r="BU7">
        <v>0</v>
      </c>
      <c r="BV7">
        <v>0</v>
      </c>
      <c r="BW7">
        <f t="shared" si="2"/>
        <v>76.390000000000015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134.74469999999999</v>
      </c>
      <c r="L8">
        <v>506.24970000000002</v>
      </c>
      <c r="M8">
        <v>72</v>
      </c>
      <c r="N8">
        <v>118.125</v>
      </c>
      <c r="O8">
        <v>123.66562500000001</v>
      </c>
      <c r="P8">
        <v>137.625</v>
      </c>
      <c r="Q8">
        <v>11.061477999999999</v>
      </c>
      <c r="R8">
        <v>23.767099999999999</v>
      </c>
      <c r="S8">
        <v>14.703099999999999</v>
      </c>
      <c r="T8">
        <v>0</v>
      </c>
      <c r="U8">
        <v>348.97500000000002</v>
      </c>
      <c r="V8">
        <v>11.2654</v>
      </c>
      <c r="W8">
        <v>28.7925</v>
      </c>
      <c r="X8">
        <v>146.26089999999999</v>
      </c>
      <c r="Y8">
        <v>0</v>
      </c>
      <c r="Z8">
        <v>13.1076</v>
      </c>
      <c r="AA8">
        <v>42.66</v>
      </c>
      <c r="AB8">
        <v>39.510120000000001</v>
      </c>
      <c r="AC8">
        <v>29.062808</v>
      </c>
      <c r="AD8">
        <v>36.591700000000003</v>
      </c>
      <c r="AE8">
        <v>32.957704</v>
      </c>
      <c r="AF8">
        <v>8.8740000000000006</v>
      </c>
      <c r="AG8">
        <v>38.5548</v>
      </c>
      <c r="AH8">
        <v>152.94049999999999</v>
      </c>
      <c r="AI8">
        <v>19.094999999999999</v>
      </c>
      <c r="AJ8">
        <v>0</v>
      </c>
      <c r="AK8">
        <v>50.76</v>
      </c>
      <c r="AL8">
        <v>79.364599999999996</v>
      </c>
      <c r="AM8">
        <v>15.836040000000001</v>
      </c>
      <c r="AN8">
        <v>0.68867999999999996</v>
      </c>
      <c r="AO8">
        <v>26.754000000000001</v>
      </c>
      <c r="AP8">
        <v>8.3264999999999993</v>
      </c>
      <c r="AQ8">
        <v>36.54</v>
      </c>
      <c r="AR8">
        <v>49.128</v>
      </c>
      <c r="AS8">
        <v>31.897383000000001</v>
      </c>
      <c r="AT8">
        <v>7.4984000000000002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76.390000000000015</v>
      </c>
      <c r="BA8">
        <f t="shared" si="1"/>
        <v>2473.7733380000004</v>
      </c>
      <c r="BB8">
        <v>5</v>
      </c>
      <c r="BD8">
        <v>23</v>
      </c>
      <c r="BE8">
        <v>3.57</v>
      </c>
      <c r="BF8">
        <v>0.96</v>
      </c>
      <c r="BG8">
        <v>4.1100000000000003</v>
      </c>
      <c r="BH8">
        <v>5.81</v>
      </c>
      <c r="BI8">
        <v>4.78</v>
      </c>
      <c r="BJ8">
        <v>3</v>
      </c>
      <c r="BK8">
        <v>4.54</v>
      </c>
      <c r="BL8">
        <v>1.99</v>
      </c>
      <c r="BM8">
        <v>1.59</v>
      </c>
      <c r="BN8">
        <v>0.54</v>
      </c>
      <c r="BO8">
        <v>15.61</v>
      </c>
      <c r="BP8">
        <v>0</v>
      </c>
      <c r="BQ8">
        <v>4.45</v>
      </c>
      <c r="BR8">
        <v>2.0099999999999998</v>
      </c>
      <c r="BS8">
        <v>0.43</v>
      </c>
      <c r="BT8">
        <v>0</v>
      </c>
      <c r="BU8">
        <v>0</v>
      </c>
      <c r="BV8">
        <v>0</v>
      </c>
      <c r="BW8">
        <f t="shared" si="2"/>
        <v>76.390000000000015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118.270709</v>
      </c>
      <c r="L9">
        <v>460</v>
      </c>
      <c r="M9">
        <v>72</v>
      </c>
      <c r="N9">
        <v>118.125</v>
      </c>
      <c r="O9">
        <v>123.66562500000001</v>
      </c>
      <c r="P9">
        <v>137.625</v>
      </c>
      <c r="Q9">
        <v>10.792074</v>
      </c>
      <c r="R9">
        <v>21.852806000000001</v>
      </c>
      <c r="S9">
        <v>13.517397000000001</v>
      </c>
      <c r="T9">
        <v>0</v>
      </c>
      <c r="U9">
        <v>348.97500000000002</v>
      </c>
      <c r="V9">
        <v>11.2654</v>
      </c>
      <c r="W9">
        <v>28.7925</v>
      </c>
      <c r="X9">
        <v>146.26089999999999</v>
      </c>
      <c r="Y9">
        <v>0</v>
      </c>
      <c r="Z9">
        <v>6.5537999999999998</v>
      </c>
      <c r="AA9">
        <v>42.66</v>
      </c>
      <c r="AB9">
        <v>39.510120000000001</v>
      </c>
      <c r="AC9">
        <v>29.062808</v>
      </c>
      <c r="AD9">
        <v>36.591700000000003</v>
      </c>
      <c r="AE9">
        <v>32.957704</v>
      </c>
      <c r="AF9">
        <v>8.8740000000000006</v>
      </c>
      <c r="AG9">
        <v>38.5548</v>
      </c>
      <c r="AH9">
        <v>152.94049999999999</v>
      </c>
      <c r="AI9">
        <v>19.094999999999999</v>
      </c>
      <c r="AJ9">
        <v>0</v>
      </c>
      <c r="AK9">
        <v>50.76</v>
      </c>
      <c r="AL9">
        <v>79.364599999999996</v>
      </c>
      <c r="AM9">
        <v>15.836040000000001</v>
      </c>
      <c r="AN9">
        <v>0.68867999999999996</v>
      </c>
      <c r="AO9">
        <v>26.754000000000001</v>
      </c>
      <c r="AP9">
        <v>12.9381</v>
      </c>
      <c r="AQ9">
        <v>34.020000000000003</v>
      </c>
      <c r="AR9">
        <v>49.128</v>
      </c>
      <c r="AS9">
        <v>31.897383000000001</v>
      </c>
      <c r="AT9">
        <v>7.4984000000000002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76.390000000000015</v>
      </c>
      <c r="BA9">
        <f t="shared" si="1"/>
        <v>2403.218046</v>
      </c>
      <c r="BB9">
        <v>6</v>
      </c>
      <c r="BD9">
        <v>23</v>
      </c>
      <c r="BE9">
        <v>3.57</v>
      </c>
      <c r="BF9">
        <v>0.96</v>
      </c>
      <c r="BG9">
        <v>4.1100000000000003</v>
      </c>
      <c r="BH9">
        <v>5.81</v>
      </c>
      <c r="BI9">
        <v>4.78</v>
      </c>
      <c r="BJ9">
        <v>3</v>
      </c>
      <c r="BK9">
        <v>4.54</v>
      </c>
      <c r="BL9">
        <v>1.99</v>
      </c>
      <c r="BM9">
        <v>1.59</v>
      </c>
      <c r="BN9">
        <v>0.54</v>
      </c>
      <c r="BO9">
        <v>15.61</v>
      </c>
      <c r="BP9">
        <v>0</v>
      </c>
      <c r="BQ9">
        <v>4.45</v>
      </c>
      <c r="BR9">
        <v>2.0099999999999998</v>
      </c>
      <c r="BS9">
        <v>0.43</v>
      </c>
      <c r="BT9">
        <v>0</v>
      </c>
      <c r="BU9">
        <v>0</v>
      </c>
      <c r="BV9">
        <v>0</v>
      </c>
      <c r="BW9">
        <f t="shared" si="2"/>
        <v>76.390000000000015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118.259726</v>
      </c>
      <c r="L10">
        <v>460</v>
      </c>
      <c r="M10">
        <v>72</v>
      </c>
      <c r="N10">
        <v>118.125</v>
      </c>
      <c r="O10">
        <v>123.66562500000001</v>
      </c>
      <c r="P10">
        <v>137.625</v>
      </c>
      <c r="Q10">
        <v>10.792074</v>
      </c>
      <c r="R10">
        <v>21.852806000000001</v>
      </c>
      <c r="S10">
        <v>13.517397000000001</v>
      </c>
      <c r="T10">
        <v>0</v>
      </c>
      <c r="U10">
        <v>348.97500000000002</v>
      </c>
      <c r="V10">
        <v>11.2654</v>
      </c>
      <c r="W10">
        <v>28.7925</v>
      </c>
      <c r="X10">
        <v>146.26089999999999</v>
      </c>
      <c r="Y10">
        <v>0</v>
      </c>
      <c r="Z10">
        <v>6.5537999999999998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32.957704</v>
      </c>
      <c r="AF10">
        <v>8.8740000000000006</v>
      </c>
      <c r="AG10">
        <v>38.5548</v>
      </c>
      <c r="AH10">
        <v>152.94049999999999</v>
      </c>
      <c r="AI10">
        <v>19.094999999999999</v>
      </c>
      <c r="AJ10">
        <v>0</v>
      </c>
      <c r="AK10">
        <v>50.76</v>
      </c>
      <c r="AL10">
        <v>79.364599999999996</v>
      </c>
      <c r="AM10">
        <v>15.836040000000001</v>
      </c>
      <c r="AN10">
        <v>0.68867999999999996</v>
      </c>
      <c r="AO10">
        <v>26.754000000000001</v>
      </c>
      <c r="AP10">
        <v>12.9381</v>
      </c>
      <c r="AQ10">
        <v>22.68</v>
      </c>
      <c r="AR10">
        <v>49.128</v>
      </c>
      <c r="AS10">
        <v>31.897383000000001</v>
      </c>
      <c r="AT10">
        <v>7.4984000000000002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76.390000000000015</v>
      </c>
      <c r="BA10">
        <f t="shared" si="1"/>
        <v>2391.8670629999997</v>
      </c>
      <c r="BB10">
        <v>7</v>
      </c>
      <c r="BD10">
        <v>23</v>
      </c>
      <c r="BE10">
        <v>3.57</v>
      </c>
      <c r="BF10">
        <v>0.96</v>
      </c>
      <c r="BG10">
        <v>4.1100000000000003</v>
      </c>
      <c r="BH10">
        <v>5.81</v>
      </c>
      <c r="BI10">
        <v>4.78</v>
      </c>
      <c r="BJ10">
        <v>3</v>
      </c>
      <c r="BK10">
        <v>4.54</v>
      </c>
      <c r="BL10">
        <v>1.99</v>
      </c>
      <c r="BM10">
        <v>1.59</v>
      </c>
      <c r="BN10">
        <v>0.54</v>
      </c>
      <c r="BO10">
        <v>15.61</v>
      </c>
      <c r="BP10">
        <v>0</v>
      </c>
      <c r="BQ10">
        <v>4.45</v>
      </c>
      <c r="BR10">
        <v>2.0099999999999998</v>
      </c>
      <c r="BS10">
        <v>0.43</v>
      </c>
      <c r="BT10">
        <v>0</v>
      </c>
      <c r="BU10">
        <v>0</v>
      </c>
      <c r="BV10">
        <v>0</v>
      </c>
      <c r="BW10">
        <f t="shared" si="2"/>
        <v>76.390000000000015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118.304568</v>
      </c>
      <c r="L11">
        <v>367.95321100000001</v>
      </c>
      <c r="M11">
        <v>72</v>
      </c>
      <c r="N11">
        <v>118.125</v>
      </c>
      <c r="O11">
        <v>123.66562500000001</v>
      </c>
      <c r="P11">
        <v>137.625</v>
      </c>
      <c r="Q11">
        <v>10.397852</v>
      </c>
      <c r="R11">
        <v>22.782881</v>
      </c>
      <c r="S11">
        <v>13.304057999999999</v>
      </c>
      <c r="T11">
        <v>0</v>
      </c>
      <c r="U11">
        <v>348.97500000000002</v>
      </c>
      <c r="V11">
        <v>0</v>
      </c>
      <c r="W11">
        <v>22.636101</v>
      </c>
      <c r="X11">
        <v>125.32080000000001</v>
      </c>
      <c r="Y11">
        <v>0</v>
      </c>
      <c r="Z11">
        <v>6.5537999999999998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32.957704</v>
      </c>
      <c r="AF11">
        <v>8.8740000000000006</v>
      </c>
      <c r="AG11">
        <v>38.5548</v>
      </c>
      <c r="AH11">
        <v>152.94049999999999</v>
      </c>
      <c r="AI11">
        <v>19.094999999999999</v>
      </c>
      <c r="AJ11">
        <v>0</v>
      </c>
      <c r="AK11">
        <v>50.76</v>
      </c>
      <c r="AL11">
        <v>79.364599999999996</v>
      </c>
      <c r="AM11">
        <v>15.836040000000001</v>
      </c>
      <c r="AN11">
        <v>0.68867999999999996</v>
      </c>
      <c r="AO11">
        <v>26.754000000000001</v>
      </c>
      <c r="AP11">
        <v>12.9381</v>
      </c>
      <c r="AQ11">
        <v>22.68</v>
      </c>
      <c r="AR11">
        <v>49.128</v>
      </c>
      <c r="AS11">
        <v>31.897383000000001</v>
      </c>
      <c r="AT11">
        <v>7.4984000000000002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75.700000000000017</v>
      </c>
      <c r="BA11">
        <f t="shared" si="1"/>
        <v>2261.1357309999989</v>
      </c>
      <c r="BB11">
        <v>8</v>
      </c>
      <c r="BD11">
        <v>23</v>
      </c>
      <c r="BE11">
        <v>3.49</v>
      </c>
      <c r="BF11">
        <v>1.24</v>
      </c>
      <c r="BG11">
        <v>3.99</v>
      </c>
      <c r="BH11">
        <v>5.63</v>
      </c>
      <c r="BI11">
        <v>4.6900000000000004</v>
      </c>
      <c r="BJ11">
        <v>3</v>
      </c>
      <c r="BK11">
        <v>4.54</v>
      </c>
      <c r="BL11">
        <v>1.91</v>
      </c>
      <c r="BM11">
        <v>1.59</v>
      </c>
      <c r="BN11">
        <v>0.52</v>
      </c>
      <c r="BO11">
        <v>15.22</v>
      </c>
      <c r="BP11">
        <v>0</v>
      </c>
      <c r="BQ11">
        <v>4.32</v>
      </c>
      <c r="BR11">
        <v>2.13</v>
      </c>
      <c r="BS11">
        <v>0.43</v>
      </c>
      <c r="BT11">
        <v>0</v>
      </c>
      <c r="BU11">
        <v>0</v>
      </c>
      <c r="BV11">
        <v>0</v>
      </c>
      <c r="BW11">
        <f t="shared" si="2"/>
        <v>75.700000000000017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118.29076000000001</v>
      </c>
      <c r="L12">
        <v>367.95321100000001</v>
      </c>
      <c r="M12">
        <v>72</v>
      </c>
      <c r="N12">
        <v>118.125</v>
      </c>
      <c r="O12">
        <v>123.66562500000001</v>
      </c>
      <c r="P12">
        <v>137.625</v>
      </c>
      <c r="Q12">
        <v>10.397852</v>
      </c>
      <c r="R12">
        <v>22.782881</v>
      </c>
      <c r="S12">
        <v>13.304057999999999</v>
      </c>
      <c r="T12">
        <v>0</v>
      </c>
      <c r="U12">
        <v>348.97500000000002</v>
      </c>
      <c r="V12">
        <v>0</v>
      </c>
      <c r="W12">
        <v>15</v>
      </c>
      <c r="X12">
        <v>102.7908</v>
      </c>
      <c r="Y12">
        <v>0</v>
      </c>
      <c r="Z12">
        <v>6.5537999999999998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32.957704</v>
      </c>
      <c r="AF12">
        <v>8.8740000000000006</v>
      </c>
      <c r="AG12">
        <v>38.5548</v>
      </c>
      <c r="AH12">
        <v>152.94049999999999</v>
      </c>
      <c r="AI12">
        <v>19.094999999999999</v>
      </c>
      <c r="AJ12">
        <v>0</v>
      </c>
      <c r="AK12">
        <v>50.76</v>
      </c>
      <c r="AL12">
        <v>79.364599999999996</v>
      </c>
      <c r="AM12">
        <v>15.836040000000001</v>
      </c>
      <c r="AN12">
        <v>0.68867999999999996</v>
      </c>
      <c r="AO12">
        <v>26.754000000000001</v>
      </c>
      <c r="AP12">
        <v>12.9381</v>
      </c>
      <c r="AQ12">
        <v>11.97</v>
      </c>
      <c r="AR12">
        <v>49.128</v>
      </c>
      <c r="AS12">
        <v>31.897383000000001</v>
      </c>
      <c r="AT12">
        <v>7.4984000000000002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75.760000000000019</v>
      </c>
      <c r="BA12">
        <f t="shared" si="1"/>
        <v>2220.3058220000003</v>
      </c>
      <c r="BB12">
        <v>9</v>
      </c>
      <c r="BD12">
        <v>23</v>
      </c>
      <c r="BE12">
        <v>3.49</v>
      </c>
      <c r="BF12">
        <v>1.3</v>
      </c>
      <c r="BG12">
        <v>3.99</v>
      </c>
      <c r="BH12">
        <v>5.63</v>
      </c>
      <c r="BI12">
        <v>4.6900000000000004</v>
      </c>
      <c r="BJ12">
        <v>3</v>
      </c>
      <c r="BK12">
        <v>4.54</v>
      </c>
      <c r="BL12">
        <v>1.91</v>
      </c>
      <c r="BM12">
        <v>1.59</v>
      </c>
      <c r="BN12">
        <v>0.52</v>
      </c>
      <c r="BO12">
        <v>15.22</v>
      </c>
      <c r="BP12">
        <v>0</v>
      </c>
      <c r="BQ12">
        <v>4.32</v>
      </c>
      <c r="BR12">
        <v>2.13</v>
      </c>
      <c r="BS12">
        <v>0.43</v>
      </c>
      <c r="BT12">
        <v>0</v>
      </c>
      <c r="BU12">
        <v>0</v>
      </c>
      <c r="BV12">
        <v>0</v>
      </c>
      <c r="BW12">
        <f t="shared" si="2"/>
        <v>75.760000000000019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118.304568</v>
      </c>
      <c r="L13">
        <v>367.95321100000001</v>
      </c>
      <c r="M13">
        <v>72</v>
      </c>
      <c r="N13">
        <v>118.125</v>
      </c>
      <c r="O13">
        <v>123.66562500000001</v>
      </c>
      <c r="P13">
        <v>137.625</v>
      </c>
      <c r="Q13">
        <v>10.397852</v>
      </c>
      <c r="R13">
        <v>22.782881</v>
      </c>
      <c r="S13">
        <v>14.080437999999999</v>
      </c>
      <c r="T13">
        <v>0</v>
      </c>
      <c r="U13">
        <v>348.97500000000002</v>
      </c>
      <c r="V13">
        <v>0</v>
      </c>
      <c r="W13">
        <v>15</v>
      </c>
      <c r="X13">
        <v>58</v>
      </c>
      <c r="Y13">
        <v>0</v>
      </c>
      <c r="Z13">
        <v>6.5537999999999998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32.957704</v>
      </c>
      <c r="AF13">
        <v>8.8740000000000006</v>
      </c>
      <c r="AG13">
        <v>38.5548</v>
      </c>
      <c r="AH13">
        <v>152.94049999999999</v>
      </c>
      <c r="AI13">
        <v>19.094999999999999</v>
      </c>
      <c r="AJ13">
        <v>0</v>
      </c>
      <c r="AK13">
        <v>50.76</v>
      </c>
      <c r="AL13">
        <v>79.364599999999996</v>
      </c>
      <c r="AM13">
        <v>15.836040000000001</v>
      </c>
      <c r="AN13">
        <v>0.68867999999999996</v>
      </c>
      <c r="AO13">
        <v>27.93</v>
      </c>
      <c r="AP13">
        <v>12.9381</v>
      </c>
      <c r="AQ13">
        <v>11.97</v>
      </c>
      <c r="AR13">
        <v>49.128</v>
      </c>
      <c r="AS13">
        <v>23.541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75.75</v>
      </c>
      <c r="BA13">
        <f t="shared" si="1"/>
        <v>2169.1148269999999</v>
      </c>
      <c r="BB13">
        <v>10</v>
      </c>
      <c r="BD13">
        <v>23</v>
      </c>
      <c r="BE13">
        <v>3.48</v>
      </c>
      <c r="BF13">
        <v>1.3</v>
      </c>
      <c r="BG13">
        <v>3.99</v>
      </c>
      <c r="BH13">
        <v>5.63</v>
      </c>
      <c r="BI13">
        <v>4.6900000000000004</v>
      </c>
      <c r="BJ13">
        <v>3</v>
      </c>
      <c r="BK13">
        <v>4.54</v>
      </c>
      <c r="BL13">
        <v>1.91</v>
      </c>
      <c r="BM13">
        <v>1.59</v>
      </c>
      <c r="BN13">
        <v>0.52</v>
      </c>
      <c r="BO13">
        <v>15.22</v>
      </c>
      <c r="BP13">
        <v>0</v>
      </c>
      <c r="BQ13">
        <v>4.32</v>
      </c>
      <c r="BR13">
        <v>2.13</v>
      </c>
      <c r="BS13">
        <v>0.43</v>
      </c>
      <c r="BT13">
        <v>0</v>
      </c>
      <c r="BU13">
        <v>0</v>
      </c>
      <c r="BV13">
        <v>0</v>
      </c>
      <c r="BW13">
        <f t="shared" si="2"/>
        <v>75.75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118.29076000000001</v>
      </c>
      <c r="L14">
        <v>367.95321100000001</v>
      </c>
      <c r="M14">
        <v>72</v>
      </c>
      <c r="N14">
        <v>118.125</v>
      </c>
      <c r="O14">
        <v>123.66562500000001</v>
      </c>
      <c r="P14">
        <v>137.625</v>
      </c>
      <c r="Q14">
        <v>10.397852</v>
      </c>
      <c r="R14">
        <v>22.782881</v>
      </c>
      <c r="S14">
        <v>14.080437999999999</v>
      </c>
      <c r="T14">
        <v>0</v>
      </c>
      <c r="U14">
        <v>348.97500000000002</v>
      </c>
      <c r="V14">
        <v>0</v>
      </c>
      <c r="W14">
        <v>15</v>
      </c>
      <c r="X14">
        <v>58</v>
      </c>
      <c r="Y14">
        <v>0</v>
      </c>
      <c r="Z14">
        <v>6.5537999999999998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32.957704</v>
      </c>
      <c r="AF14">
        <v>8.8740000000000006</v>
      </c>
      <c r="AG14">
        <v>38.5548</v>
      </c>
      <c r="AH14">
        <v>152.94049999999999</v>
      </c>
      <c r="AI14">
        <v>19.094999999999999</v>
      </c>
      <c r="AJ14">
        <v>0</v>
      </c>
      <c r="AK14">
        <v>50.76</v>
      </c>
      <c r="AL14">
        <v>79.364599999999996</v>
      </c>
      <c r="AM14">
        <v>15.836040000000001</v>
      </c>
      <c r="AN14">
        <v>0.68867999999999996</v>
      </c>
      <c r="AO14">
        <v>27.93</v>
      </c>
      <c r="AP14">
        <v>12.9381</v>
      </c>
      <c r="AQ14">
        <v>0</v>
      </c>
      <c r="AR14">
        <v>49.128</v>
      </c>
      <c r="AS14">
        <v>23.541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75.75</v>
      </c>
      <c r="BA14">
        <f t="shared" si="1"/>
        <v>2157.1310189999999</v>
      </c>
      <c r="BB14">
        <v>11</v>
      </c>
      <c r="BD14">
        <v>23</v>
      </c>
      <c r="BE14">
        <v>3.48</v>
      </c>
      <c r="BF14">
        <v>1.3</v>
      </c>
      <c r="BG14">
        <v>3.99</v>
      </c>
      <c r="BH14">
        <v>5.63</v>
      </c>
      <c r="BI14">
        <v>4.6900000000000004</v>
      </c>
      <c r="BJ14">
        <v>3</v>
      </c>
      <c r="BK14">
        <v>4.54</v>
      </c>
      <c r="BL14">
        <v>1.91</v>
      </c>
      <c r="BM14">
        <v>1.59</v>
      </c>
      <c r="BN14">
        <v>0.52</v>
      </c>
      <c r="BO14">
        <v>15.22</v>
      </c>
      <c r="BP14">
        <v>0</v>
      </c>
      <c r="BQ14">
        <v>4.32</v>
      </c>
      <c r="BR14">
        <v>2.13</v>
      </c>
      <c r="BS14">
        <v>0.43</v>
      </c>
      <c r="BT14">
        <v>0</v>
      </c>
      <c r="BU14">
        <v>0</v>
      </c>
      <c r="BV14">
        <v>0</v>
      </c>
      <c r="BW14">
        <f t="shared" si="2"/>
        <v>75.75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118.304568</v>
      </c>
      <c r="L15">
        <v>367.95321100000001</v>
      </c>
      <c r="M15">
        <v>72</v>
      </c>
      <c r="N15">
        <v>118.125</v>
      </c>
      <c r="O15">
        <v>123.66562500000001</v>
      </c>
      <c r="P15">
        <v>137.625</v>
      </c>
      <c r="Q15">
        <v>10.397852</v>
      </c>
      <c r="R15">
        <v>22.782881</v>
      </c>
      <c r="S15">
        <v>14.080437999999999</v>
      </c>
      <c r="T15">
        <v>0</v>
      </c>
      <c r="U15">
        <v>348.97500000000002</v>
      </c>
      <c r="V15">
        <v>0</v>
      </c>
      <c r="W15">
        <v>15</v>
      </c>
      <c r="X15">
        <v>58</v>
      </c>
      <c r="Y15">
        <v>0</v>
      </c>
      <c r="Z15">
        <v>6.5537999999999998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32.957704</v>
      </c>
      <c r="AF15">
        <v>8.8740000000000006</v>
      </c>
      <c r="AG15">
        <v>38.5548</v>
      </c>
      <c r="AH15">
        <v>152.94049999999999</v>
      </c>
      <c r="AI15">
        <v>15.276</v>
      </c>
      <c r="AJ15">
        <v>0</v>
      </c>
      <c r="AK15">
        <v>50.76</v>
      </c>
      <c r="AL15">
        <v>79.364599999999996</v>
      </c>
      <c r="AM15">
        <v>15.836040000000001</v>
      </c>
      <c r="AN15">
        <v>0.68867999999999996</v>
      </c>
      <c r="AO15">
        <v>27.93</v>
      </c>
      <c r="AP15">
        <v>12.9381</v>
      </c>
      <c r="AQ15">
        <v>0</v>
      </c>
      <c r="AR15">
        <v>49.128</v>
      </c>
      <c r="AS15">
        <v>23.541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75.900000000000006</v>
      </c>
      <c r="BA15">
        <f t="shared" si="1"/>
        <v>2153.4758269999998</v>
      </c>
      <c r="BB15">
        <v>12</v>
      </c>
      <c r="BD15">
        <v>23</v>
      </c>
      <c r="BE15">
        <v>3.49</v>
      </c>
      <c r="BF15">
        <v>1.35</v>
      </c>
      <c r="BG15">
        <v>3.99</v>
      </c>
      <c r="BH15">
        <v>5.63</v>
      </c>
      <c r="BI15">
        <v>4.6900000000000004</v>
      </c>
      <c r="BJ15">
        <v>3</v>
      </c>
      <c r="BK15">
        <v>4.54</v>
      </c>
      <c r="BL15">
        <v>2</v>
      </c>
      <c r="BM15">
        <v>1.59</v>
      </c>
      <c r="BN15">
        <v>0.52</v>
      </c>
      <c r="BO15">
        <v>15.22</v>
      </c>
      <c r="BP15">
        <v>0</v>
      </c>
      <c r="BQ15">
        <v>4.32</v>
      </c>
      <c r="BR15">
        <v>2.13</v>
      </c>
      <c r="BS15">
        <v>0.43</v>
      </c>
      <c r="BT15">
        <v>0</v>
      </c>
      <c r="BU15">
        <v>0</v>
      </c>
      <c r="BV15">
        <v>0</v>
      </c>
      <c r="BW15">
        <f t="shared" si="2"/>
        <v>75.900000000000006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118.29076000000001</v>
      </c>
      <c r="L16">
        <v>367.95321100000001</v>
      </c>
      <c r="M16">
        <v>72</v>
      </c>
      <c r="N16">
        <v>118.125</v>
      </c>
      <c r="O16">
        <v>123.66562500000001</v>
      </c>
      <c r="P16">
        <v>137.625</v>
      </c>
      <c r="Q16">
        <v>10.397852</v>
      </c>
      <c r="R16">
        <v>22.782881</v>
      </c>
      <c r="S16">
        <v>14.080437999999999</v>
      </c>
      <c r="T16">
        <v>0</v>
      </c>
      <c r="U16">
        <v>348.97500000000002</v>
      </c>
      <c r="V16">
        <v>0</v>
      </c>
      <c r="W16">
        <v>15</v>
      </c>
      <c r="X16">
        <v>58</v>
      </c>
      <c r="Y16">
        <v>0</v>
      </c>
      <c r="Z16">
        <v>6.5537999999999998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32.957704</v>
      </c>
      <c r="AF16">
        <v>8.8740000000000006</v>
      </c>
      <c r="AG16">
        <v>38.5548</v>
      </c>
      <c r="AH16">
        <v>152.94049999999999</v>
      </c>
      <c r="AI16">
        <v>15.276</v>
      </c>
      <c r="AJ16">
        <v>0</v>
      </c>
      <c r="AK16">
        <v>50.76</v>
      </c>
      <c r="AL16">
        <v>79.364599999999996</v>
      </c>
      <c r="AM16">
        <v>15.836040000000001</v>
      </c>
      <c r="AN16">
        <v>0.68867999999999996</v>
      </c>
      <c r="AO16">
        <v>27.93</v>
      </c>
      <c r="AP16">
        <v>12.9381</v>
      </c>
      <c r="AQ16">
        <v>0</v>
      </c>
      <c r="AR16">
        <v>52.44</v>
      </c>
      <c r="AS16">
        <v>23.541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75.900000000000006</v>
      </c>
      <c r="BA16">
        <f t="shared" si="1"/>
        <v>2156.774019</v>
      </c>
      <c r="BB16">
        <v>13</v>
      </c>
      <c r="BD16">
        <v>23</v>
      </c>
      <c r="BE16">
        <v>3.49</v>
      </c>
      <c r="BF16">
        <v>1.35</v>
      </c>
      <c r="BG16">
        <v>3.99</v>
      </c>
      <c r="BH16">
        <v>5.63</v>
      </c>
      <c r="BI16">
        <v>4.6900000000000004</v>
      </c>
      <c r="BJ16">
        <v>3</v>
      </c>
      <c r="BK16">
        <v>4.54</v>
      </c>
      <c r="BL16">
        <v>2</v>
      </c>
      <c r="BM16">
        <v>1.59</v>
      </c>
      <c r="BN16">
        <v>0.52</v>
      </c>
      <c r="BO16">
        <v>15.22</v>
      </c>
      <c r="BP16">
        <v>0</v>
      </c>
      <c r="BQ16">
        <v>4.32</v>
      </c>
      <c r="BR16">
        <v>2.13</v>
      </c>
      <c r="BS16">
        <v>0.43</v>
      </c>
      <c r="BT16">
        <v>0</v>
      </c>
      <c r="BU16">
        <v>0</v>
      </c>
      <c r="BV16">
        <v>0</v>
      </c>
      <c r="BW16">
        <f t="shared" si="2"/>
        <v>75.900000000000006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118.304568</v>
      </c>
      <c r="L17">
        <v>367.95321100000001</v>
      </c>
      <c r="M17">
        <v>72</v>
      </c>
      <c r="N17">
        <v>118.125</v>
      </c>
      <c r="O17">
        <v>123.66562500000001</v>
      </c>
      <c r="P17">
        <v>137.625</v>
      </c>
      <c r="Q17">
        <v>10.397852</v>
      </c>
      <c r="R17">
        <v>22.782881</v>
      </c>
      <c r="S17">
        <v>14.080437999999999</v>
      </c>
      <c r="T17">
        <v>0</v>
      </c>
      <c r="U17">
        <v>348.97500000000002</v>
      </c>
      <c r="V17">
        <v>0</v>
      </c>
      <c r="W17">
        <v>15</v>
      </c>
      <c r="X17">
        <v>58</v>
      </c>
      <c r="Y17">
        <v>0</v>
      </c>
      <c r="Z17">
        <v>6.5537999999999998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32.957704</v>
      </c>
      <c r="AF17">
        <v>8.8740000000000006</v>
      </c>
      <c r="AG17">
        <v>38.5548</v>
      </c>
      <c r="AH17">
        <v>152.94049999999999</v>
      </c>
      <c r="AI17">
        <v>15.276</v>
      </c>
      <c r="AJ17">
        <v>0</v>
      </c>
      <c r="AK17">
        <v>50.76</v>
      </c>
      <c r="AL17">
        <v>79.364599999999996</v>
      </c>
      <c r="AM17">
        <v>15.836040000000001</v>
      </c>
      <c r="AN17">
        <v>0.68867999999999996</v>
      </c>
      <c r="AO17">
        <v>27.93</v>
      </c>
      <c r="AP17">
        <v>12.9381</v>
      </c>
      <c r="AQ17">
        <v>0</v>
      </c>
      <c r="AR17">
        <v>52.44</v>
      </c>
      <c r="AS17">
        <v>23.541</v>
      </c>
      <c r="AT17">
        <v>7.4984000000000002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75.900000000000006</v>
      </c>
      <c r="BA17">
        <f t="shared" si="1"/>
        <v>2156.7878270000001</v>
      </c>
      <c r="BB17">
        <v>14</v>
      </c>
      <c r="BD17">
        <v>23</v>
      </c>
      <c r="BE17">
        <v>3.49</v>
      </c>
      <c r="BF17">
        <v>1.35</v>
      </c>
      <c r="BG17">
        <v>3.99</v>
      </c>
      <c r="BH17">
        <v>5.63</v>
      </c>
      <c r="BI17">
        <v>4.6900000000000004</v>
      </c>
      <c r="BJ17">
        <v>3</v>
      </c>
      <c r="BK17">
        <v>4.54</v>
      </c>
      <c r="BL17">
        <v>2</v>
      </c>
      <c r="BM17">
        <v>1.59</v>
      </c>
      <c r="BN17">
        <v>0.52</v>
      </c>
      <c r="BO17">
        <v>15.22</v>
      </c>
      <c r="BP17">
        <v>0</v>
      </c>
      <c r="BQ17">
        <v>4.32</v>
      </c>
      <c r="BR17">
        <v>2.13</v>
      </c>
      <c r="BS17">
        <v>0.43</v>
      </c>
      <c r="BT17">
        <v>0</v>
      </c>
      <c r="BU17">
        <v>0</v>
      </c>
      <c r="BV17">
        <v>0</v>
      </c>
      <c r="BW17">
        <f t="shared" si="2"/>
        <v>75.900000000000006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118.29076000000001</v>
      </c>
      <c r="L18">
        <v>367.95321100000001</v>
      </c>
      <c r="M18">
        <v>72</v>
      </c>
      <c r="N18">
        <v>118.125</v>
      </c>
      <c r="O18">
        <v>123.66562500000001</v>
      </c>
      <c r="P18">
        <v>137.625</v>
      </c>
      <c r="Q18">
        <v>10.397852</v>
      </c>
      <c r="R18">
        <v>22.782881</v>
      </c>
      <c r="S18">
        <v>14.080437999999999</v>
      </c>
      <c r="T18">
        <v>0</v>
      </c>
      <c r="U18">
        <v>348.97500000000002</v>
      </c>
      <c r="V18">
        <v>0</v>
      </c>
      <c r="W18">
        <v>15</v>
      </c>
      <c r="X18">
        <v>58</v>
      </c>
      <c r="Y18">
        <v>0</v>
      </c>
      <c r="Z18">
        <v>6.5537999999999998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32.957704</v>
      </c>
      <c r="AF18">
        <v>8.8740000000000006</v>
      </c>
      <c r="AG18">
        <v>38.5548</v>
      </c>
      <c r="AH18">
        <v>152.94049999999999</v>
      </c>
      <c r="AI18">
        <v>15.276</v>
      </c>
      <c r="AJ18">
        <v>0</v>
      </c>
      <c r="AK18">
        <v>50.76</v>
      </c>
      <c r="AL18">
        <v>79.364599999999996</v>
      </c>
      <c r="AM18">
        <v>15.836040000000001</v>
      </c>
      <c r="AN18">
        <v>0.68867999999999996</v>
      </c>
      <c r="AO18">
        <v>27.93</v>
      </c>
      <c r="AP18">
        <v>12.9381</v>
      </c>
      <c r="AQ18">
        <v>0</v>
      </c>
      <c r="AR18">
        <v>52.44</v>
      </c>
      <c r="AS18">
        <v>23.541</v>
      </c>
      <c r="AT18">
        <v>7.4984000000000002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75.900000000000006</v>
      </c>
      <c r="BA18">
        <f t="shared" si="1"/>
        <v>2156.774019</v>
      </c>
      <c r="BB18">
        <v>15</v>
      </c>
      <c r="BD18">
        <v>23</v>
      </c>
      <c r="BE18">
        <v>3.49</v>
      </c>
      <c r="BF18">
        <v>1.35</v>
      </c>
      <c r="BG18">
        <v>3.99</v>
      </c>
      <c r="BH18">
        <v>5.63</v>
      </c>
      <c r="BI18">
        <v>4.6900000000000004</v>
      </c>
      <c r="BJ18">
        <v>3</v>
      </c>
      <c r="BK18">
        <v>4.54</v>
      </c>
      <c r="BL18">
        <v>2</v>
      </c>
      <c r="BM18">
        <v>1.59</v>
      </c>
      <c r="BN18">
        <v>0.52</v>
      </c>
      <c r="BO18">
        <v>15.22</v>
      </c>
      <c r="BP18">
        <v>0</v>
      </c>
      <c r="BQ18">
        <v>4.32</v>
      </c>
      <c r="BR18">
        <v>2.13</v>
      </c>
      <c r="BS18">
        <v>0.43</v>
      </c>
      <c r="BT18">
        <v>0</v>
      </c>
      <c r="BU18">
        <v>0</v>
      </c>
      <c r="BV18">
        <v>0</v>
      </c>
      <c r="BW18">
        <f t="shared" si="2"/>
        <v>75.900000000000006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118.331487</v>
      </c>
      <c r="L19">
        <v>367.95321100000001</v>
      </c>
      <c r="M19">
        <v>85</v>
      </c>
      <c r="N19">
        <v>118.125</v>
      </c>
      <c r="O19">
        <v>123.66562500000001</v>
      </c>
      <c r="P19">
        <v>138</v>
      </c>
      <c r="Q19">
        <v>10.826765</v>
      </c>
      <c r="R19">
        <v>22.947607999999999</v>
      </c>
      <c r="S19">
        <v>14.213012000000001</v>
      </c>
      <c r="T19">
        <v>0</v>
      </c>
      <c r="U19">
        <v>348.97500000000002</v>
      </c>
      <c r="V19">
        <v>0</v>
      </c>
      <c r="W19">
        <v>15</v>
      </c>
      <c r="X19">
        <v>67</v>
      </c>
      <c r="Y19">
        <v>0</v>
      </c>
      <c r="Z19">
        <v>6.5537999999999998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32.957704</v>
      </c>
      <c r="AF19">
        <v>8.8740000000000006</v>
      </c>
      <c r="AG19">
        <v>38.5548</v>
      </c>
      <c r="AH19">
        <v>152.94049999999999</v>
      </c>
      <c r="AI19">
        <v>15.276</v>
      </c>
      <c r="AJ19">
        <v>0</v>
      </c>
      <c r="AK19">
        <v>50.76</v>
      </c>
      <c r="AL19">
        <v>79.364599999999996</v>
      </c>
      <c r="AM19">
        <v>15.836040000000001</v>
      </c>
      <c r="AN19">
        <v>0.68867999999999996</v>
      </c>
      <c r="AO19">
        <v>27.93</v>
      </c>
      <c r="AP19">
        <v>12.9381</v>
      </c>
      <c r="AQ19">
        <v>0</v>
      </c>
      <c r="AR19">
        <v>52.44</v>
      </c>
      <c r="AS19">
        <v>23.541</v>
      </c>
      <c r="AT19">
        <v>7.4984000000000002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76.04000000000002</v>
      </c>
      <c r="BA19">
        <f t="shared" si="1"/>
        <v>2180.0559599999997</v>
      </c>
      <c r="BB19">
        <v>16</v>
      </c>
      <c r="BD19">
        <v>23</v>
      </c>
      <c r="BE19">
        <v>3.63</v>
      </c>
      <c r="BF19">
        <v>1.35</v>
      </c>
      <c r="BG19">
        <v>3.99</v>
      </c>
      <c r="BH19">
        <v>5.63</v>
      </c>
      <c r="BI19">
        <v>4.6900000000000004</v>
      </c>
      <c r="BJ19">
        <v>3</v>
      </c>
      <c r="BK19">
        <v>4.54</v>
      </c>
      <c r="BL19">
        <v>2</v>
      </c>
      <c r="BM19">
        <v>1.59</v>
      </c>
      <c r="BN19">
        <v>0.52</v>
      </c>
      <c r="BO19">
        <v>15.22</v>
      </c>
      <c r="BP19">
        <v>0</v>
      </c>
      <c r="BQ19">
        <v>4.32</v>
      </c>
      <c r="BR19">
        <v>2.13</v>
      </c>
      <c r="BS19">
        <v>0.43</v>
      </c>
      <c r="BT19">
        <v>0</v>
      </c>
      <c r="BU19">
        <v>0</v>
      </c>
      <c r="BV19">
        <v>0</v>
      </c>
      <c r="BW19">
        <f t="shared" si="2"/>
        <v>76.04000000000002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118.31923</v>
      </c>
      <c r="L20">
        <v>367.95321100000001</v>
      </c>
      <c r="M20">
        <v>85</v>
      </c>
      <c r="N20">
        <v>118.125</v>
      </c>
      <c r="O20">
        <v>123.66562500000001</v>
      </c>
      <c r="P20">
        <v>138</v>
      </c>
      <c r="Q20">
        <v>10.826765</v>
      </c>
      <c r="R20">
        <v>22.947607999999999</v>
      </c>
      <c r="S20">
        <v>14.213012000000001</v>
      </c>
      <c r="T20">
        <v>0</v>
      </c>
      <c r="U20">
        <v>348.97500000000002</v>
      </c>
      <c r="V20">
        <v>0</v>
      </c>
      <c r="W20">
        <v>15</v>
      </c>
      <c r="X20">
        <v>86</v>
      </c>
      <c r="Y20">
        <v>0</v>
      </c>
      <c r="Z20">
        <v>6.5537999999999998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32.957704</v>
      </c>
      <c r="AF20">
        <v>8.8740000000000006</v>
      </c>
      <c r="AG20">
        <v>38.5548</v>
      </c>
      <c r="AH20">
        <v>152.94049999999999</v>
      </c>
      <c r="AI20">
        <v>15.276</v>
      </c>
      <c r="AJ20">
        <v>0</v>
      </c>
      <c r="AK20">
        <v>50.76</v>
      </c>
      <c r="AL20">
        <v>79.364599999999996</v>
      </c>
      <c r="AM20">
        <v>15.836040000000001</v>
      </c>
      <c r="AN20">
        <v>0.68867999999999996</v>
      </c>
      <c r="AO20">
        <v>27.93</v>
      </c>
      <c r="AP20">
        <v>12.9381</v>
      </c>
      <c r="AQ20">
        <v>0</v>
      </c>
      <c r="AR20">
        <v>49.128</v>
      </c>
      <c r="AS20">
        <v>23.541</v>
      </c>
      <c r="AT20">
        <v>7.4984000000000002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76.100000000000023</v>
      </c>
      <c r="BA20">
        <f t="shared" si="1"/>
        <v>2195.7917029999999</v>
      </c>
      <c r="BB20">
        <v>17</v>
      </c>
      <c r="BD20">
        <v>23</v>
      </c>
      <c r="BE20">
        <v>3.63</v>
      </c>
      <c r="BF20">
        <v>1.41</v>
      </c>
      <c r="BG20">
        <v>3.99</v>
      </c>
      <c r="BH20">
        <v>5.63</v>
      </c>
      <c r="BI20">
        <v>4.6900000000000004</v>
      </c>
      <c r="BJ20">
        <v>3</v>
      </c>
      <c r="BK20">
        <v>4.54</v>
      </c>
      <c r="BL20">
        <v>2</v>
      </c>
      <c r="BM20">
        <v>1.59</v>
      </c>
      <c r="BN20">
        <v>0.52</v>
      </c>
      <c r="BO20">
        <v>15.22</v>
      </c>
      <c r="BP20">
        <v>0</v>
      </c>
      <c r="BQ20">
        <v>4.32</v>
      </c>
      <c r="BR20">
        <v>2.13</v>
      </c>
      <c r="BS20">
        <v>0.43</v>
      </c>
      <c r="BT20">
        <v>0</v>
      </c>
      <c r="BU20">
        <v>0</v>
      </c>
      <c r="BV20">
        <v>0</v>
      </c>
      <c r="BW20">
        <f t="shared" si="2"/>
        <v>76.100000000000023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118.331487</v>
      </c>
      <c r="L21">
        <v>367.95321100000001</v>
      </c>
      <c r="M21">
        <v>85</v>
      </c>
      <c r="N21">
        <v>118.125</v>
      </c>
      <c r="O21">
        <v>123.66562500000001</v>
      </c>
      <c r="P21">
        <v>137.63</v>
      </c>
      <c r="Q21">
        <v>10.826765</v>
      </c>
      <c r="R21">
        <v>22.947607999999999</v>
      </c>
      <c r="S21">
        <v>14.213012000000001</v>
      </c>
      <c r="T21">
        <v>0</v>
      </c>
      <c r="U21">
        <v>348.97500000000002</v>
      </c>
      <c r="V21">
        <v>0</v>
      </c>
      <c r="W21">
        <v>15</v>
      </c>
      <c r="X21">
        <v>83</v>
      </c>
      <c r="Y21">
        <v>0</v>
      </c>
      <c r="Z21">
        <v>6.5537999999999998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32.957704</v>
      </c>
      <c r="AF21">
        <v>8.8740000000000006</v>
      </c>
      <c r="AG21">
        <v>38.5548</v>
      </c>
      <c r="AH21">
        <v>152.94049999999999</v>
      </c>
      <c r="AI21">
        <v>2.5459999999999998</v>
      </c>
      <c r="AJ21">
        <v>0</v>
      </c>
      <c r="AK21">
        <v>50.76</v>
      </c>
      <c r="AL21">
        <v>79.364599999999996</v>
      </c>
      <c r="AM21">
        <v>15.836040000000001</v>
      </c>
      <c r="AN21">
        <v>0.68867999999999996</v>
      </c>
      <c r="AO21">
        <v>28.812000000000001</v>
      </c>
      <c r="AP21">
        <v>11.529</v>
      </c>
      <c r="AQ21">
        <v>5.67</v>
      </c>
      <c r="AR21">
        <v>49.128</v>
      </c>
      <c r="AS21">
        <v>23.541</v>
      </c>
      <c r="AT21">
        <v>7.4984000000000002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75.960000000000008</v>
      </c>
      <c r="BA21">
        <f t="shared" si="1"/>
        <v>2184.7068599999998</v>
      </c>
      <c r="BB21">
        <v>18</v>
      </c>
      <c r="BD21">
        <v>23</v>
      </c>
      <c r="BE21">
        <v>3.49</v>
      </c>
      <c r="BF21">
        <v>1.41</v>
      </c>
      <c r="BG21">
        <v>3.99</v>
      </c>
      <c r="BH21">
        <v>5.63</v>
      </c>
      <c r="BI21">
        <v>4.6900000000000004</v>
      </c>
      <c r="BJ21">
        <v>3</v>
      </c>
      <c r="BK21">
        <v>4.54</v>
      </c>
      <c r="BL21">
        <v>2</v>
      </c>
      <c r="BM21">
        <v>1.59</v>
      </c>
      <c r="BN21">
        <v>0.52</v>
      </c>
      <c r="BO21">
        <v>15.22</v>
      </c>
      <c r="BP21">
        <v>0</v>
      </c>
      <c r="BQ21">
        <v>4.32</v>
      </c>
      <c r="BR21">
        <v>2.13</v>
      </c>
      <c r="BS21">
        <v>0.43</v>
      </c>
      <c r="BT21">
        <v>0</v>
      </c>
      <c r="BU21">
        <v>0</v>
      </c>
      <c r="BV21">
        <v>0</v>
      </c>
      <c r="BW21">
        <f t="shared" si="2"/>
        <v>75.960000000000008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118.31923</v>
      </c>
      <c r="L22">
        <v>367.95321100000001</v>
      </c>
      <c r="M22">
        <v>85</v>
      </c>
      <c r="N22">
        <v>118.125</v>
      </c>
      <c r="O22">
        <v>123.66562500000001</v>
      </c>
      <c r="P22">
        <v>137.63</v>
      </c>
      <c r="Q22">
        <v>10.826765</v>
      </c>
      <c r="R22">
        <v>22.947607999999999</v>
      </c>
      <c r="S22">
        <v>14.213012000000001</v>
      </c>
      <c r="T22">
        <v>0</v>
      </c>
      <c r="U22">
        <v>348.97500000000002</v>
      </c>
      <c r="V22">
        <v>0</v>
      </c>
      <c r="W22">
        <v>15</v>
      </c>
      <c r="X22">
        <v>90</v>
      </c>
      <c r="Y22">
        <v>0</v>
      </c>
      <c r="Z22">
        <v>6.5537999999999998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32.957704</v>
      </c>
      <c r="AF22">
        <v>8.8740000000000006</v>
      </c>
      <c r="AG22">
        <v>38.5548</v>
      </c>
      <c r="AH22">
        <v>152.94049999999999</v>
      </c>
      <c r="AI22">
        <v>2.5459999999999998</v>
      </c>
      <c r="AJ22">
        <v>0</v>
      </c>
      <c r="AK22">
        <v>50.76</v>
      </c>
      <c r="AL22">
        <v>79.364599999999996</v>
      </c>
      <c r="AM22">
        <v>15.836040000000001</v>
      </c>
      <c r="AN22">
        <v>0.68867999999999996</v>
      </c>
      <c r="AO22">
        <v>28.812000000000001</v>
      </c>
      <c r="AP22">
        <v>11.529</v>
      </c>
      <c r="AQ22">
        <v>11.34</v>
      </c>
      <c r="AR22">
        <v>49.128</v>
      </c>
      <c r="AS22">
        <v>23.541</v>
      </c>
      <c r="AT22">
        <v>7.4984000000000002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75.960000000000008</v>
      </c>
      <c r="BA22">
        <f t="shared" si="1"/>
        <v>2197.3646029999995</v>
      </c>
      <c r="BB22">
        <v>19</v>
      </c>
      <c r="BD22">
        <v>23</v>
      </c>
      <c r="BE22">
        <v>3.49</v>
      </c>
      <c r="BF22">
        <v>1.41</v>
      </c>
      <c r="BG22">
        <v>3.99</v>
      </c>
      <c r="BH22">
        <v>5.63</v>
      </c>
      <c r="BI22">
        <v>4.6900000000000004</v>
      </c>
      <c r="BJ22">
        <v>3</v>
      </c>
      <c r="BK22">
        <v>4.54</v>
      </c>
      <c r="BL22">
        <v>2</v>
      </c>
      <c r="BM22">
        <v>1.59</v>
      </c>
      <c r="BN22">
        <v>0.52</v>
      </c>
      <c r="BO22">
        <v>15.22</v>
      </c>
      <c r="BP22">
        <v>0</v>
      </c>
      <c r="BQ22">
        <v>4.32</v>
      </c>
      <c r="BR22">
        <v>2.13</v>
      </c>
      <c r="BS22">
        <v>0.43</v>
      </c>
      <c r="BT22">
        <v>0</v>
      </c>
      <c r="BU22">
        <v>0</v>
      </c>
      <c r="BV22">
        <v>0</v>
      </c>
      <c r="BW22">
        <f t="shared" si="2"/>
        <v>75.960000000000008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118.331487</v>
      </c>
      <c r="L23">
        <v>367.95321100000001</v>
      </c>
      <c r="M23">
        <v>85</v>
      </c>
      <c r="N23">
        <v>118.125</v>
      </c>
      <c r="O23">
        <v>123.66562500000001</v>
      </c>
      <c r="P23">
        <v>137.63</v>
      </c>
      <c r="Q23">
        <v>10.826765</v>
      </c>
      <c r="R23">
        <v>22.947607999999999</v>
      </c>
      <c r="S23">
        <v>14.213012000000001</v>
      </c>
      <c r="T23">
        <v>0</v>
      </c>
      <c r="U23">
        <v>348.97500000000002</v>
      </c>
      <c r="V23">
        <v>0</v>
      </c>
      <c r="W23">
        <v>15</v>
      </c>
      <c r="X23">
        <v>72</v>
      </c>
      <c r="Y23">
        <v>0</v>
      </c>
      <c r="Z23">
        <v>6.5537999999999998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32.957704</v>
      </c>
      <c r="AF23">
        <v>8.8740000000000006</v>
      </c>
      <c r="AG23">
        <v>38.5548</v>
      </c>
      <c r="AH23">
        <v>152.94049999999999</v>
      </c>
      <c r="AI23">
        <v>2.5459999999999998</v>
      </c>
      <c r="AJ23">
        <v>0</v>
      </c>
      <c r="AK23">
        <v>50.76</v>
      </c>
      <c r="AL23">
        <v>79.364599999999996</v>
      </c>
      <c r="AM23">
        <v>15.836040000000001</v>
      </c>
      <c r="AN23">
        <v>0.68867999999999996</v>
      </c>
      <c r="AO23">
        <v>28.812000000000001</v>
      </c>
      <c r="AP23">
        <v>11.529</v>
      </c>
      <c r="AQ23">
        <v>11.97</v>
      </c>
      <c r="AR23">
        <v>49.128</v>
      </c>
      <c r="AS23">
        <v>23.541</v>
      </c>
      <c r="AT23">
        <v>7.4984000000000002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75.570000000000022</v>
      </c>
      <c r="BA23">
        <f t="shared" si="1"/>
        <v>2179.6168599999996</v>
      </c>
      <c r="BB23">
        <v>20</v>
      </c>
      <c r="BD23">
        <v>23</v>
      </c>
      <c r="BE23">
        <v>3.48</v>
      </c>
      <c r="BF23">
        <v>1.03</v>
      </c>
      <c r="BG23">
        <v>3.99</v>
      </c>
      <c r="BH23">
        <v>5.63</v>
      </c>
      <c r="BI23">
        <v>4.6900000000000004</v>
      </c>
      <c r="BJ23">
        <v>3</v>
      </c>
      <c r="BK23">
        <v>4.54</v>
      </c>
      <c r="BL23">
        <v>2</v>
      </c>
      <c r="BM23">
        <v>1.59</v>
      </c>
      <c r="BN23">
        <v>0.52</v>
      </c>
      <c r="BO23">
        <v>15.22</v>
      </c>
      <c r="BP23">
        <v>0</v>
      </c>
      <c r="BQ23">
        <v>4.32</v>
      </c>
      <c r="BR23">
        <v>2.13</v>
      </c>
      <c r="BS23">
        <v>0.43</v>
      </c>
      <c r="BT23">
        <v>0</v>
      </c>
      <c r="BU23">
        <v>0</v>
      </c>
      <c r="BV23">
        <v>0</v>
      </c>
      <c r="BW23">
        <f t="shared" si="2"/>
        <v>75.570000000000022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118.31923</v>
      </c>
      <c r="L24">
        <v>367.95321100000001</v>
      </c>
      <c r="M24">
        <v>85</v>
      </c>
      <c r="N24">
        <v>118.125</v>
      </c>
      <c r="O24">
        <v>123.66562500000001</v>
      </c>
      <c r="P24">
        <v>137.63</v>
      </c>
      <c r="Q24">
        <v>10.826765</v>
      </c>
      <c r="R24">
        <v>22.947607999999999</v>
      </c>
      <c r="S24">
        <v>14.213012000000001</v>
      </c>
      <c r="T24">
        <v>0</v>
      </c>
      <c r="U24">
        <v>348.97500000000002</v>
      </c>
      <c r="V24">
        <v>0</v>
      </c>
      <c r="W24">
        <v>15</v>
      </c>
      <c r="X24">
        <v>64</v>
      </c>
      <c r="Y24">
        <v>0</v>
      </c>
      <c r="Z24">
        <v>6.5537999999999998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32.957704</v>
      </c>
      <c r="AF24">
        <v>8.8740000000000006</v>
      </c>
      <c r="AG24">
        <v>38.5548</v>
      </c>
      <c r="AH24">
        <v>152.94049999999999</v>
      </c>
      <c r="AI24">
        <v>2.5459999999999998</v>
      </c>
      <c r="AJ24">
        <v>0</v>
      </c>
      <c r="AK24">
        <v>50.76</v>
      </c>
      <c r="AL24">
        <v>79.364599999999996</v>
      </c>
      <c r="AM24">
        <v>15.836040000000001</v>
      </c>
      <c r="AN24">
        <v>0.68867999999999996</v>
      </c>
      <c r="AO24">
        <v>28.812000000000001</v>
      </c>
      <c r="AP24">
        <v>11.529</v>
      </c>
      <c r="AQ24">
        <v>11.97</v>
      </c>
      <c r="AR24">
        <v>49.128</v>
      </c>
      <c r="AS24">
        <v>23.541</v>
      </c>
      <c r="AT24">
        <v>7.4984000000000002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75.950000000000017</v>
      </c>
      <c r="BA24">
        <f t="shared" si="1"/>
        <v>2171.9846029999994</v>
      </c>
      <c r="BB24">
        <v>21</v>
      </c>
      <c r="BD24">
        <v>23</v>
      </c>
      <c r="BE24">
        <v>3.48</v>
      </c>
      <c r="BF24">
        <v>1.41</v>
      </c>
      <c r="BG24">
        <v>3.99</v>
      </c>
      <c r="BH24">
        <v>5.63</v>
      </c>
      <c r="BI24">
        <v>4.6900000000000004</v>
      </c>
      <c r="BJ24">
        <v>3</v>
      </c>
      <c r="BK24">
        <v>4.54</v>
      </c>
      <c r="BL24">
        <v>2</v>
      </c>
      <c r="BM24">
        <v>1.59</v>
      </c>
      <c r="BN24">
        <v>0.52</v>
      </c>
      <c r="BO24">
        <v>15.22</v>
      </c>
      <c r="BP24">
        <v>0</v>
      </c>
      <c r="BQ24">
        <v>4.32</v>
      </c>
      <c r="BR24">
        <v>2.13</v>
      </c>
      <c r="BS24">
        <v>0.43</v>
      </c>
      <c r="BT24">
        <v>0</v>
      </c>
      <c r="BU24">
        <v>0</v>
      </c>
      <c r="BV24">
        <v>0</v>
      </c>
      <c r="BW24">
        <f t="shared" si="2"/>
        <v>75.950000000000017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118.331487</v>
      </c>
      <c r="L25">
        <v>367.95321100000001</v>
      </c>
      <c r="M25">
        <v>85</v>
      </c>
      <c r="N25">
        <v>118.125</v>
      </c>
      <c r="O25">
        <v>123.66562500000001</v>
      </c>
      <c r="P25">
        <v>137.63</v>
      </c>
      <c r="Q25">
        <v>10.826765</v>
      </c>
      <c r="R25">
        <v>22.947607999999999</v>
      </c>
      <c r="S25">
        <v>14.213012000000001</v>
      </c>
      <c r="T25">
        <v>0</v>
      </c>
      <c r="U25">
        <v>348.97500000000002</v>
      </c>
      <c r="V25">
        <v>0</v>
      </c>
      <c r="W25">
        <v>15</v>
      </c>
      <c r="X25">
        <v>58</v>
      </c>
      <c r="Y25">
        <v>0</v>
      </c>
      <c r="Z25">
        <v>6.5537999999999998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32.957704</v>
      </c>
      <c r="AF25">
        <v>8.8740000000000006</v>
      </c>
      <c r="AG25">
        <v>38.5548</v>
      </c>
      <c r="AH25">
        <v>152.94049999999999</v>
      </c>
      <c r="AI25">
        <v>2.5459999999999998</v>
      </c>
      <c r="AJ25">
        <v>0</v>
      </c>
      <c r="AK25">
        <v>50.76</v>
      </c>
      <c r="AL25">
        <v>79.364599999999996</v>
      </c>
      <c r="AM25">
        <v>15.836040000000001</v>
      </c>
      <c r="AN25">
        <v>0.68867999999999996</v>
      </c>
      <c r="AO25">
        <v>28.812000000000001</v>
      </c>
      <c r="AP25">
        <v>11.529</v>
      </c>
      <c r="AQ25">
        <v>34.020000000000003</v>
      </c>
      <c r="AR25">
        <v>49.128</v>
      </c>
      <c r="AS25">
        <v>23.541</v>
      </c>
      <c r="AT25">
        <v>7.4984000000000002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75.570000000000022</v>
      </c>
      <c r="BA25">
        <f t="shared" si="1"/>
        <v>2187.6668599999998</v>
      </c>
      <c r="BB25">
        <v>22</v>
      </c>
      <c r="BD25">
        <v>23</v>
      </c>
      <c r="BE25">
        <v>3.48</v>
      </c>
      <c r="BF25">
        <v>1.03</v>
      </c>
      <c r="BG25">
        <v>3.99</v>
      </c>
      <c r="BH25">
        <v>5.63</v>
      </c>
      <c r="BI25">
        <v>4.6900000000000004</v>
      </c>
      <c r="BJ25">
        <v>3</v>
      </c>
      <c r="BK25">
        <v>4.54</v>
      </c>
      <c r="BL25">
        <v>2</v>
      </c>
      <c r="BM25">
        <v>1.59</v>
      </c>
      <c r="BN25">
        <v>0.52</v>
      </c>
      <c r="BO25">
        <v>15.22</v>
      </c>
      <c r="BP25">
        <v>0</v>
      </c>
      <c r="BQ25">
        <v>4.32</v>
      </c>
      <c r="BR25">
        <v>2.13</v>
      </c>
      <c r="BS25">
        <v>0.43</v>
      </c>
      <c r="BT25">
        <v>0</v>
      </c>
      <c r="BU25">
        <v>0</v>
      </c>
      <c r="BV25">
        <v>0</v>
      </c>
      <c r="BW25">
        <f t="shared" si="2"/>
        <v>75.570000000000022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118.31923</v>
      </c>
      <c r="L26">
        <v>367.95321100000001</v>
      </c>
      <c r="M26">
        <v>85</v>
      </c>
      <c r="N26">
        <v>118.125</v>
      </c>
      <c r="O26">
        <v>123.66562500000001</v>
      </c>
      <c r="P26">
        <v>137.63</v>
      </c>
      <c r="Q26">
        <v>10.826765</v>
      </c>
      <c r="R26">
        <v>22.947607999999999</v>
      </c>
      <c r="S26">
        <v>14.213012000000001</v>
      </c>
      <c r="T26">
        <v>0</v>
      </c>
      <c r="U26">
        <v>348.97500000000002</v>
      </c>
      <c r="V26">
        <v>0</v>
      </c>
      <c r="W26">
        <v>15</v>
      </c>
      <c r="X26">
        <v>58</v>
      </c>
      <c r="Y26">
        <v>0</v>
      </c>
      <c r="Z26">
        <v>6.5537999999999998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32.957704</v>
      </c>
      <c r="AF26">
        <v>8.8740000000000006</v>
      </c>
      <c r="AG26">
        <v>38.5548</v>
      </c>
      <c r="AH26">
        <v>152.94049999999999</v>
      </c>
      <c r="AI26">
        <v>2.5459999999999998</v>
      </c>
      <c r="AJ26">
        <v>0</v>
      </c>
      <c r="AK26">
        <v>50.76</v>
      </c>
      <c r="AL26">
        <v>79.364599999999996</v>
      </c>
      <c r="AM26">
        <v>15.836040000000001</v>
      </c>
      <c r="AN26">
        <v>0.68867999999999996</v>
      </c>
      <c r="AO26">
        <v>28.812000000000001</v>
      </c>
      <c r="AP26">
        <v>11.529</v>
      </c>
      <c r="AQ26">
        <v>34.020000000000003</v>
      </c>
      <c r="AR26">
        <v>49.128</v>
      </c>
      <c r="AS26">
        <v>23.541</v>
      </c>
      <c r="AT26">
        <v>7.4984000000000002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75.700000000000017</v>
      </c>
      <c r="BA26">
        <f t="shared" si="1"/>
        <v>2187.7846029999996</v>
      </c>
      <c r="BB26">
        <v>23</v>
      </c>
      <c r="BD26">
        <v>23</v>
      </c>
      <c r="BE26">
        <v>3.48</v>
      </c>
      <c r="BF26">
        <v>1.03</v>
      </c>
      <c r="BG26">
        <v>3.99</v>
      </c>
      <c r="BH26">
        <v>5.63</v>
      </c>
      <c r="BI26">
        <v>4.6900000000000004</v>
      </c>
      <c r="BJ26">
        <v>3</v>
      </c>
      <c r="BK26">
        <v>4.62</v>
      </c>
      <c r="BL26">
        <v>2.0499999999999998</v>
      </c>
      <c r="BM26">
        <v>1.59</v>
      </c>
      <c r="BN26">
        <v>0.52</v>
      </c>
      <c r="BO26">
        <v>15.22</v>
      </c>
      <c r="BP26">
        <v>0</v>
      </c>
      <c r="BQ26">
        <v>4.32</v>
      </c>
      <c r="BR26">
        <v>2.13</v>
      </c>
      <c r="BS26">
        <v>0.43</v>
      </c>
      <c r="BT26">
        <v>0</v>
      </c>
      <c r="BU26">
        <v>0</v>
      </c>
      <c r="BV26">
        <v>0</v>
      </c>
      <c r="BW26">
        <f t="shared" si="2"/>
        <v>75.700000000000017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118.334767</v>
      </c>
      <c r="L27">
        <v>367.95321100000001</v>
      </c>
      <c r="M27">
        <v>88</v>
      </c>
      <c r="N27">
        <v>118.125</v>
      </c>
      <c r="O27">
        <v>123.66562500000001</v>
      </c>
      <c r="P27">
        <v>137.63</v>
      </c>
      <c r="Q27">
        <v>11.349818000000001</v>
      </c>
      <c r="R27">
        <v>23.110434000000001</v>
      </c>
      <c r="S27">
        <v>14.348305</v>
      </c>
      <c r="T27">
        <v>0</v>
      </c>
      <c r="U27">
        <v>348.97500000000002</v>
      </c>
      <c r="V27">
        <v>0</v>
      </c>
      <c r="W27">
        <v>15</v>
      </c>
      <c r="X27">
        <v>80</v>
      </c>
      <c r="Y27">
        <v>0</v>
      </c>
      <c r="Z27">
        <v>13.1076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32.957704</v>
      </c>
      <c r="AF27">
        <v>8.8740000000000006</v>
      </c>
      <c r="AG27">
        <v>38.5548</v>
      </c>
      <c r="AH27">
        <v>152.94049999999999</v>
      </c>
      <c r="AI27">
        <v>15.276</v>
      </c>
      <c r="AJ27">
        <v>0</v>
      </c>
      <c r="AK27">
        <v>50.76</v>
      </c>
      <c r="AL27">
        <v>79.364599999999996</v>
      </c>
      <c r="AM27">
        <v>15.836040000000001</v>
      </c>
      <c r="AN27">
        <v>0.68867999999999996</v>
      </c>
      <c r="AO27">
        <v>28.812000000000001</v>
      </c>
      <c r="AP27">
        <v>11.529</v>
      </c>
      <c r="AQ27">
        <v>34.020000000000003</v>
      </c>
      <c r="AR27">
        <v>49.128</v>
      </c>
      <c r="AS27">
        <v>32.553840000000001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76.640000000000015</v>
      </c>
      <c r="BA27">
        <f t="shared" si="1"/>
        <v>2242.8579519999998</v>
      </c>
      <c r="BB27">
        <v>24</v>
      </c>
      <c r="BD27">
        <v>23</v>
      </c>
      <c r="BE27">
        <v>3.57</v>
      </c>
      <c r="BF27">
        <v>0.98</v>
      </c>
      <c r="BG27">
        <v>4.1100000000000003</v>
      </c>
      <c r="BH27">
        <v>5.81</v>
      </c>
      <c r="BI27">
        <v>4.78</v>
      </c>
      <c r="BJ27">
        <v>3</v>
      </c>
      <c r="BK27">
        <v>4.62</v>
      </c>
      <c r="BL27">
        <v>2.14</v>
      </c>
      <c r="BM27">
        <v>1.59</v>
      </c>
      <c r="BN27">
        <v>0.54</v>
      </c>
      <c r="BO27">
        <v>15.61</v>
      </c>
      <c r="BP27">
        <v>0</v>
      </c>
      <c r="BQ27">
        <v>4.45</v>
      </c>
      <c r="BR27">
        <v>2.0099999999999998</v>
      </c>
      <c r="BS27">
        <v>0.43</v>
      </c>
      <c r="BT27">
        <v>0</v>
      </c>
      <c r="BU27">
        <v>0</v>
      </c>
      <c r="BV27">
        <v>0</v>
      </c>
      <c r="BW27">
        <f t="shared" si="2"/>
        <v>76.640000000000015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118.32386099999999</v>
      </c>
      <c r="L28">
        <v>440</v>
      </c>
      <c r="M28">
        <v>88</v>
      </c>
      <c r="N28">
        <v>118.125</v>
      </c>
      <c r="O28">
        <v>123.66562500000001</v>
      </c>
      <c r="P28">
        <v>137.63</v>
      </c>
      <c r="Q28">
        <v>11.349818000000001</v>
      </c>
      <c r="R28">
        <v>23.110434000000001</v>
      </c>
      <c r="S28">
        <v>14.421995000000001</v>
      </c>
      <c r="T28">
        <v>0</v>
      </c>
      <c r="U28">
        <v>348.97500000000002</v>
      </c>
      <c r="V28">
        <v>6.36</v>
      </c>
      <c r="W28">
        <v>20.2441</v>
      </c>
      <c r="X28">
        <v>122</v>
      </c>
      <c r="Y28">
        <v>0</v>
      </c>
      <c r="Z28">
        <v>13.1076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32.957704</v>
      </c>
      <c r="AF28">
        <v>8.8740000000000006</v>
      </c>
      <c r="AG28">
        <v>38.5548</v>
      </c>
      <c r="AH28">
        <v>152.94049999999999</v>
      </c>
      <c r="AI28">
        <v>15.276</v>
      </c>
      <c r="AJ28">
        <v>0</v>
      </c>
      <c r="AK28">
        <v>50.76</v>
      </c>
      <c r="AL28">
        <v>79.364599999999996</v>
      </c>
      <c r="AM28">
        <v>15.836040000000001</v>
      </c>
      <c r="AN28">
        <v>0.68867999999999996</v>
      </c>
      <c r="AO28">
        <v>28.812000000000001</v>
      </c>
      <c r="AP28">
        <v>11.529</v>
      </c>
      <c r="AQ28">
        <v>34.020000000000003</v>
      </c>
      <c r="AR28">
        <v>49.128</v>
      </c>
      <c r="AS28">
        <v>32.553840000000001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76.640000000000015</v>
      </c>
      <c r="BA28">
        <f t="shared" si="1"/>
        <v>2368.571625</v>
      </c>
      <c r="BB28">
        <v>25</v>
      </c>
      <c r="BD28">
        <v>23</v>
      </c>
      <c r="BE28">
        <v>3.57</v>
      </c>
      <c r="BF28">
        <v>0.98</v>
      </c>
      <c r="BG28">
        <v>4.1100000000000003</v>
      </c>
      <c r="BH28">
        <v>5.81</v>
      </c>
      <c r="BI28">
        <v>4.78</v>
      </c>
      <c r="BJ28">
        <v>3</v>
      </c>
      <c r="BK28">
        <v>4.62</v>
      </c>
      <c r="BL28">
        <v>2.14</v>
      </c>
      <c r="BM28">
        <v>1.59</v>
      </c>
      <c r="BN28">
        <v>0.54</v>
      </c>
      <c r="BO28">
        <v>15.61</v>
      </c>
      <c r="BP28">
        <v>0</v>
      </c>
      <c r="BQ28">
        <v>4.45</v>
      </c>
      <c r="BR28">
        <v>2.0099999999999998</v>
      </c>
      <c r="BS28">
        <v>0.43</v>
      </c>
      <c r="BT28">
        <v>0</v>
      </c>
      <c r="BU28">
        <v>0</v>
      </c>
      <c r="BV28">
        <v>0</v>
      </c>
      <c r="BW28">
        <f t="shared" si="2"/>
        <v>76.640000000000015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118.334767</v>
      </c>
      <c r="L29">
        <v>440</v>
      </c>
      <c r="M29">
        <v>88</v>
      </c>
      <c r="N29">
        <v>118.125</v>
      </c>
      <c r="O29">
        <v>123.66562500000001</v>
      </c>
      <c r="P29">
        <v>137.63</v>
      </c>
      <c r="Q29">
        <v>12.6944</v>
      </c>
      <c r="R29">
        <v>23.110434000000001</v>
      </c>
      <c r="S29">
        <v>21.687000000000001</v>
      </c>
      <c r="T29">
        <v>0</v>
      </c>
      <c r="U29">
        <v>348.97500000000002</v>
      </c>
      <c r="V29">
        <v>6.36</v>
      </c>
      <c r="W29">
        <v>20.2441</v>
      </c>
      <c r="X29">
        <v>127.7908</v>
      </c>
      <c r="Y29">
        <v>0</v>
      </c>
      <c r="Z29">
        <v>13.1076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32.957704</v>
      </c>
      <c r="AF29">
        <v>8.8740000000000006</v>
      </c>
      <c r="AG29">
        <v>38.5548</v>
      </c>
      <c r="AH29">
        <v>152.94049999999999</v>
      </c>
      <c r="AI29">
        <v>15.276</v>
      </c>
      <c r="AJ29">
        <v>0</v>
      </c>
      <c r="AK29">
        <v>50.76</v>
      </c>
      <c r="AL29">
        <v>79.364599999999996</v>
      </c>
      <c r="AM29">
        <v>15.836040000000001</v>
      </c>
      <c r="AN29">
        <v>0.68867999999999996</v>
      </c>
      <c r="AO29">
        <v>28.812000000000001</v>
      </c>
      <c r="AP29">
        <v>11.529</v>
      </c>
      <c r="AQ29">
        <v>34.020000000000003</v>
      </c>
      <c r="AR29">
        <v>49.128</v>
      </c>
      <c r="AS29">
        <v>32.553840000000001</v>
      </c>
      <c r="AT29">
        <v>7.4984000000000002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76.670000000000016</v>
      </c>
      <c r="BA29">
        <f t="shared" si="1"/>
        <v>2383.0129179999999</v>
      </c>
      <c r="BB29">
        <v>26</v>
      </c>
      <c r="BD29">
        <v>23</v>
      </c>
      <c r="BE29">
        <v>3.57</v>
      </c>
      <c r="BF29">
        <v>1.01</v>
      </c>
      <c r="BG29">
        <v>4.1100000000000003</v>
      </c>
      <c r="BH29">
        <v>5.81</v>
      </c>
      <c r="BI29">
        <v>4.78</v>
      </c>
      <c r="BJ29">
        <v>3</v>
      </c>
      <c r="BK29">
        <v>4.62</v>
      </c>
      <c r="BL29">
        <v>2.14</v>
      </c>
      <c r="BM29">
        <v>1.59</v>
      </c>
      <c r="BN29">
        <v>0.54</v>
      </c>
      <c r="BO29">
        <v>15.61</v>
      </c>
      <c r="BP29">
        <v>0</v>
      </c>
      <c r="BQ29">
        <v>4.45</v>
      </c>
      <c r="BR29">
        <v>2.0099999999999998</v>
      </c>
      <c r="BS29">
        <v>0.43</v>
      </c>
      <c r="BT29">
        <v>0</v>
      </c>
      <c r="BU29">
        <v>0</v>
      </c>
      <c r="BV29">
        <v>0</v>
      </c>
      <c r="BW29">
        <f t="shared" si="2"/>
        <v>76.670000000000016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118.32386099999999</v>
      </c>
      <c r="L30">
        <v>440</v>
      </c>
      <c r="M30">
        <v>88</v>
      </c>
      <c r="N30">
        <v>118.125</v>
      </c>
      <c r="O30">
        <v>123.66562500000001</v>
      </c>
      <c r="P30">
        <v>137.63</v>
      </c>
      <c r="Q30">
        <v>11.349818000000001</v>
      </c>
      <c r="R30">
        <v>23.110434000000001</v>
      </c>
      <c r="S30">
        <v>14.348305</v>
      </c>
      <c r="T30">
        <v>0</v>
      </c>
      <c r="U30">
        <v>348.97500000000002</v>
      </c>
      <c r="V30">
        <v>6.36</v>
      </c>
      <c r="W30">
        <v>20.2441</v>
      </c>
      <c r="X30">
        <v>121</v>
      </c>
      <c r="Y30">
        <v>0</v>
      </c>
      <c r="Z30">
        <v>13.1076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32.957704</v>
      </c>
      <c r="AF30">
        <v>8.8740000000000006</v>
      </c>
      <c r="AG30">
        <v>38.5548</v>
      </c>
      <c r="AH30">
        <v>152.94049999999999</v>
      </c>
      <c r="AI30">
        <v>49.646999999999998</v>
      </c>
      <c r="AJ30">
        <v>0</v>
      </c>
      <c r="AK30">
        <v>50.76</v>
      </c>
      <c r="AL30">
        <v>79.364599999999996</v>
      </c>
      <c r="AM30">
        <v>15.836040000000001</v>
      </c>
      <c r="AN30">
        <v>0.68867999999999996</v>
      </c>
      <c r="AO30">
        <v>28.812000000000001</v>
      </c>
      <c r="AP30">
        <v>11.529</v>
      </c>
      <c r="AQ30">
        <v>34.020000000000003</v>
      </c>
      <c r="AR30">
        <v>49.128</v>
      </c>
      <c r="AS30">
        <v>32.553840000000001</v>
      </c>
      <c r="AT30">
        <v>7.4984000000000002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76.640000000000015</v>
      </c>
      <c r="BA30">
        <f t="shared" si="1"/>
        <v>2401.8689349999995</v>
      </c>
      <c r="BB30">
        <v>27</v>
      </c>
      <c r="BD30">
        <v>23</v>
      </c>
      <c r="BE30">
        <v>3.57</v>
      </c>
      <c r="BF30">
        <v>0.98</v>
      </c>
      <c r="BG30">
        <v>4.1100000000000003</v>
      </c>
      <c r="BH30">
        <v>5.81</v>
      </c>
      <c r="BI30">
        <v>4.78</v>
      </c>
      <c r="BJ30">
        <v>3</v>
      </c>
      <c r="BK30">
        <v>4.62</v>
      </c>
      <c r="BL30">
        <v>2.14</v>
      </c>
      <c r="BM30">
        <v>1.59</v>
      </c>
      <c r="BN30">
        <v>0.54</v>
      </c>
      <c r="BO30">
        <v>15.61</v>
      </c>
      <c r="BP30">
        <v>0</v>
      </c>
      <c r="BQ30">
        <v>4.45</v>
      </c>
      <c r="BR30">
        <v>2.0099999999999998</v>
      </c>
      <c r="BS30">
        <v>0.43</v>
      </c>
      <c r="BT30">
        <v>0</v>
      </c>
      <c r="BU30">
        <v>0</v>
      </c>
      <c r="BV30">
        <v>0</v>
      </c>
      <c r="BW30">
        <f t="shared" si="2"/>
        <v>76.640000000000015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118.334767</v>
      </c>
      <c r="L31">
        <v>440</v>
      </c>
      <c r="M31">
        <v>88</v>
      </c>
      <c r="N31">
        <v>118.125</v>
      </c>
      <c r="O31">
        <v>123.66562500000001</v>
      </c>
      <c r="P31">
        <v>137.63</v>
      </c>
      <c r="Q31">
        <v>11.349818000000001</v>
      </c>
      <c r="R31">
        <v>23.110434000000001</v>
      </c>
      <c r="S31">
        <v>14.348305</v>
      </c>
      <c r="T31">
        <v>0</v>
      </c>
      <c r="U31">
        <v>348.97500000000002</v>
      </c>
      <c r="V31">
        <v>6.36</v>
      </c>
      <c r="W31">
        <v>20.2441</v>
      </c>
      <c r="X31">
        <v>92</v>
      </c>
      <c r="Y31">
        <v>0</v>
      </c>
      <c r="Z31">
        <v>13.1076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32.957704</v>
      </c>
      <c r="AF31">
        <v>8.8740000000000006</v>
      </c>
      <c r="AG31">
        <v>38.5548</v>
      </c>
      <c r="AH31">
        <v>152.94049999999999</v>
      </c>
      <c r="AI31">
        <v>49.646999999999998</v>
      </c>
      <c r="AJ31">
        <v>0</v>
      </c>
      <c r="AK31">
        <v>50.76</v>
      </c>
      <c r="AL31">
        <v>79.364599999999996</v>
      </c>
      <c r="AM31">
        <v>15.836040000000001</v>
      </c>
      <c r="AN31">
        <v>0.68867999999999996</v>
      </c>
      <c r="AO31">
        <v>28.812000000000001</v>
      </c>
      <c r="AP31">
        <v>11.529</v>
      </c>
      <c r="AQ31">
        <v>34.020000000000003</v>
      </c>
      <c r="AR31">
        <v>49.128</v>
      </c>
      <c r="AS31">
        <v>32.553840000000001</v>
      </c>
      <c r="AT31">
        <v>7.4984000000000002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76.970000000000027</v>
      </c>
      <c r="BA31">
        <f t="shared" si="1"/>
        <v>2373.2098409999999</v>
      </c>
      <c r="BB31">
        <v>28</v>
      </c>
      <c r="BD31">
        <v>23</v>
      </c>
      <c r="BE31">
        <v>3.57</v>
      </c>
      <c r="BF31">
        <v>1.34</v>
      </c>
      <c r="BG31">
        <v>4.1100000000000003</v>
      </c>
      <c r="BH31">
        <v>5.81</v>
      </c>
      <c r="BI31">
        <v>4.78</v>
      </c>
      <c r="BJ31">
        <v>3</v>
      </c>
      <c r="BK31">
        <v>4.62</v>
      </c>
      <c r="BL31">
        <v>2.11</v>
      </c>
      <c r="BM31">
        <v>1.59</v>
      </c>
      <c r="BN31">
        <v>0.54</v>
      </c>
      <c r="BO31">
        <v>15.61</v>
      </c>
      <c r="BP31">
        <v>0</v>
      </c>
      <c r="BQ31">
        <v>4.45</v>
      </c>
      <c r="BR31">
        <v>2.0099999999999998</v>
      </c>
      <c r="BS31">
        <v>0.43</v>
      </c>
      <c r="BT31">
        <v>0</v>
      </c>
      <c r="BU31">
        <v>0</v>
      </c>
      <c r="BV31">
        <v>0</v>
      </c>
      <c r="BW31">
        <f t="shared" si="2"/>
        <v>76.970000000000027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118.32386099999999</v>
      </c>
      <c r="L32">
        <v>440</v>
      </c>
      <c r="M32">
        <v>88</v>
      </c>
      <c r="N32">
        <v>91.247299999999996</v>
      </c>
      <c r="O32">
        <v>123.66562500000001</v>
      </c>
      <c r="P32">
        <v>137.63</v>
      </c>
      <c r="Q32">
        <v>11.349818000000001</v>
      </c>
      <c r="R32">
        <v>23.110434000000001</v>
      </c>
      <c r="S32">
        <v>14.348305</v>
      </c>
      <c r="T32">
        <v>0</v>
      </c>
      <c r="U32">
        <v>348.97500000000002</v>
      </c>
      <c r="V32">
        <v>6.36</v>
      </c>
      <c r="W32">
        <v>20.2441</v>
      </c>
      <c r="X32">
        <v>82.33</v>
      </c>
      <c r="Y32">
        <v>0</v>
      </c>
      <c r="Z32">
        <v>13.1076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32.957704</v>
      </c>
      <c r="AF32">
        <v>8.8740000000000006</v>
      </c>
      <c r="AG32">
        <v>38.5548</v>
      </c>
      <c r="AH32">
        <v>152.94049999999999</v>
      </c>
      <c r="AI32">
        <v>49.646999999999998</v>
      </c>
      <c r="AJ32">
        <v>0</v>
      </c>
      <c r="AK32">
        <v>50.76</v>
      </c>
      <c r="AL32">
        <v>79.364599999999996</v>
      </c>
      <c r="AM32">
        <v>15.836040000000001</v>
      </c>
      <c r="AN32">
        <v>0.68867999999999996</v>
      </c>
      <c r="AO32">
        <v>28.812000000000001</v>
      </c>
      <c r="AP32">
        <v>11.529</v>
      </c>
      <c r="AQ32">
        <v>34.020000000000003</v>
      </c>
      <c r="AR32">
        <v>49.128</v>
      </c>
      <c r="AS32">
        <v>32.553840000000001</v>
      </c>
      <c r="AT32">
        <v>7.4984000000000002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76.970000000000027</v>
      </c>
      <c r="BA32">
        <f t="shared" si="1"/>
        <v>2336.6512349999994</v>
      </c>
      <c r="BB32">
        <v>29</v>
      </c>
      <c r="BD32">
        <v>23</v>
      </c>
      <c r="BE32">
        <v>3.57</v>
      </c>
      <c r="BF32">
        <v>1.34</v>
      </c>
      <c r="BG32">
        <v>4.1100000000000003</v>
      </c>
      <c r="BH32">
        <v>5.81</v>
      </c>
      <c r="BI32">
        <v>4.78</v>
      </c>
      <c r="BJ32">
        <v>3</v>
      </c>
      <c r="BK32">
        <v>4.62</v>
      </c>
      <c r="BL32">
        <v>2.11</v>
      </c>
      <c r="BM32">
        <v>1.59</v>
      </c>
      <c r="BN32">
        <v>0.54</v>
      </c>
      <c r="BO32">
        <v>15.61</v>
      </c>
      <c r="BP32">
        <v>0</v>
      </c>
      <c r="BQ32">
        <v>4.45</v>
      </c>
      <c r="BR32">
        <v>2.0099999999999998</v>
      </c>
      <c r="BS32">
        <v>0.43</v>
      </c>
      <c r="BT32">
        <v>0</v>
      </c>
      <c r="BU32">
        <v>0</v>
      </c>
      <c r="BV32">
        <v>0</v>
      </c>
      <c r="BW32">
        <f t="shared" si="2"/>
        <v>76.970000000000027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118.308271</v>
      </c>
      <c r="L33">
        <v>440</v>
      </c>
      <c r="M33">
        <v>88</v>
      </c>
      <c r="N33">
        <v>86.247299999999996</v>
      </c>
      <c r="O33">
        <v>92.383200000000002</v>
      </c>
      <c r="P33">
        <v>137.63</v>
      </c>
      <c r="Q33">
        <v>10.919225000000001</v>
      </c>
      <c r="R33">
        <v>22.929763999999999</v>
      </c>
      <c r="S33">
        <v>14.195886</v>
      </c>
      <c r="T33">
        <v>0</v>
      </c>
      <c r="U33">
        <v>348.97500000000002</v>
      </c>
      <c r="V33">
        <v>6.36</v>
      </c>
      <c r="W33">
        <v>11.83</v>
      </c>
      <c r="X33">
        <v>57.33</v>
      </c>
      <c r="Y33">
        <v>0</v>
      </c>
      <c r="Z33">
        <v>13.1076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32.957704</v>
      </c>
      <c r="AF33">
        <v>8.8740000000000006</v>
      </c>
      <c r="AG33">
        <v>38.5548</v>
      </c>
      <c r="AH33">
        <v>152.94049999999999</v>
      </c>
      <c r="AI33">
        <v>49.646999999999998</v>
      </c>
      <c r="AJ33">
        <v>0</v>
      </c>
      <c r="AK33">
        <v>50.76</v>
      </c>
      <c r="AL33">
        <v>79.364599999999996</v>
      </c>
      <c r="AM33">
        <v>15.836040000000001</v>
      </c>
      <c r="AN33">
        <v>0.68867999999999996</v>
      </c>
      <c r="AO33">
        <v>27.341999999999999</v>
      </c>
      <c r="AP33">
        <v>11.529</v>
      </c>
      <c r="AQ33">
        <v>34.020000000000003</v>
      </c>
      <c r="AR33">
        <v>49.128</v>
      </c>
      <c r="AS33">
        <v>32.553840000000001</v>
      </c>
      <c r="AT33">
        <v>7.4984000000000002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77.030000000000015</v>
      </c>
      <c r="BA33">
        <f t="shared" si="1"/>
        <v>2264.7654379999994</v>
      </c>
      <c r="BB33">
        <v>30</v>
      </c>
      <c r="BD33">
        <v>23</v>
      </c>
      <c r="BE33">
        <v>3.57</v>
      </c>
      <c r="BF33">
        <v>1.4</v>
      </c>
      <c r="BG33">
        <v>4.1100000000000003</v>
      </c>
      <c r="BH33">
        <v>5.81</v>
      </c>
      <c r="BI33">
        <v>4.78</v>
      </c>
      <c r="BJ33">
        <v>3</v>
      </c>
      <c r="BK33">
        <v>4.62</v>
      </c>
      <c r="BL33">
        <v>2.11</v>
      </c>
      <c r="BM33">
        <v>1.59</v>
      </c>
      <c r="BN33">
        <v>0.54</v>
      </c>
      <c r="BO33">
        <v>15.61</v>
      </c>
      <c r="BP33">
        <v>0</v>
      </c>
      <c r="BQ33">
        <v>4.45</v>
      </c>
      <c r="BR33">
        <v>2.0099999999999998</v>
      </c>
      <c r="BS33">
        <v>0.43</v>
      </c>
      <c r="BT33">
        <v>0</v>
      </c>
      <c r="BU33">
        <v>0</v>
      </c>
      <c r="BV33">
        <v>0</v>
      </c>
      <c r="BW33">
        <f t="shared" si="2"/>
        <v>77.030000000000015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118.295986</v>
      </c>
      <c r="L34">
        <v>440</v>
      </c>
      <c r="M34">
        <v>88</v>
      </c>
      <c r="N34">
        <v>86.247299999999996</v>
      </c>
      <c r="O34">
        <v>85.383200000000002</v>
      </c>
      <c r="P34">
        <v>137.63</v>
      </c>
      <c r="Q34">
        <v>10.919225000000001</v>
      </c>
      <c r="R34">
        <v>22.929763999999999</v>
      </c>
      <c r="S34">
        <v>14.195886</v>
      </c>
      <c r="T34">
        <v>0</v>
      </c>
      <c r="U34">
        <v>348.97500000000002</v>
      </c>
      <c r="V34">
        <v>6.36</v>
      </c>
      <c r="W34">
        <v>11.83</v>
      </c>
      <c r="X34">
        <v>57.33</v>
      </c>
      <c r="Y34">
        <v>0</v>
      </c>
      <c r="Z34">
        <v>13.1076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32.957704</v>
      </c>
      <c r="AF34">
        <v>8.8740000000000006</v>
      </c>
      <c r="AG34">
        <v>38.5548</v>
      </c>
      <c r="AH34">
        <v>152.94049999999999</v>
      </c>
      <c r="AI34">
        <v>49.646999999999998</v>
      </c>
      <c r="AJ34">
        <v>0</v>
      </c>
      <c r="AK34">
        <v>50.76</v>
      </c>
      <c r="AL34">
        <v>79.364599999999996</v>
      </c>
      <c r="AM34">
        <v>15.836040000000001</v>
      </c>
      <c r="AN34">
        <v>0.68867999999999996</v>
      </c>
      <c r="AO34">
        <v>27.341999999999999</v>
      </c>
      <c r="AP34">
        <v>11.529</v>
      </c>
      <c r="AQ34">
        <v>11.843999999999999</v>
      </c>
      <c r="AR34">
        <v>49.128</v>
      </c>
      <c r="AS34">
        <v>32.553840000000001</v>
      </c>
      <c r="AT34">
        <v>7.4984000000000002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77.030000000000015</v>
      </c>
      <c r="BA34">
        <f t="shared" si="1"/>
        <v>2235.5771529999997</v>
      </c>
      <c r="BB34">
        <v>31</v>
      </c>
      <c r="BD34">
        <v>23</v>
      </c>
      <c r="BE34">
        <v>3.57</v>
      </c>
      <c r="BF34">
        <v>1.4</v>
      </c>
      <c r="BG34">
        <v>4.1100000000000003</v>
      </c>
      <c r="BH34">
        <v>5.81</v>
      </c>
      <c r="BI34">
        <v>4.78</v>
      </c>
      <c r="BJ34">
        <v>3</v>
      </c>
      <c r="BK34">
        <v>4.62</v>
      </c>
      <c r="BL34">
        <v>2.11</v>
      </c>
      <c r="BM34">
        <v>1.59</v>
      </c>
      <c r="BN34">
        <v>0.54</v>
      </c>
      <c r="BO34">
        <v>15.61</v>
      </c>
      <c r="BP34">
        <v>0</v>
      </c>
      <c r="BQ34">
        <v>4.45</v>
      </c>
      <c r="BR34">
        <v>2.0099999999999998</v>
      </c>
      <c r="BS34">
        <v>0.43</v>
      </c>
      <c r="BT34">
        <v>0</v>
      </c>
      <c r="BU34">
        <v>0</v>
      </c>
      <c r="BV34">
        <v>0</v>
      </c>
      <c r="BW34">
        <f t="shared" si="2"/>
        <v>77.030000000000015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118.292267</v>
      </c>
      <c r="L35">
        <v>367.95321100000001</v>
      </c>
      <c r="M35">
        <v>51.078000000000003</v>
      </c>
      <c r="N35">
        <v>86.247299999999996</v>
      </c>
      <c r="O35">
        <v>85.383200000000002</v>
      </c>
      <c r="P35">
        <v>117.43429999999999</v>
      </c>
      <c r="Q35">
        <v>12.000088999999999</v>
      </c>
      <c r="R35">
        <v>22.929262999999999</v>
      </c>
      <c r="S35">
        <v>14.195558999999999</v>
      </c>
      <c r="T35">
        <v>0</v>
      </c>
      <c r="U35">
        <v>348.97500000000002</v>
      </c>
      <c r="V35">
        <v>0</v>
      </c>
      <c r="W35">
        <v>11.66</v>
      </c>
      <c r="X35">
        <v>56.73</v>
      </c>
      <c r="Y35">
        <v>0</v>
      </c>
      <c r="Z35">
        <v>13.1076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32.957704</v>
      </c>
      <c r="AF35">
        <v>8.8740000000000006</v>
      </c>
      <c r="AG35">
        <v>38.5548</v>
      </c>
      <c r="AH35">
        <v>152.94049999999999</v>
      </c>
      <c r="AI35">
        <v>49.646999999999998</v>
      </c>
      <c r="AJ35">
        <v>0</v>
      </c>
      <c r="AK35">
        <v>50.76</v>
      </c>
      <c r="AL35">
        <v>79.364599999999996</v>
      </c>
      <c r="AM35">
        <v>15.836040000000001</v>
      </c>
      <c r="AN35">
        <v>0.68867999999999996</v>
      </c>
      <c r="AO35">
        <v>27.93</v>
      </c>
      <c r="AP35">
        <v>11.529</v>
      </c>
      <c r="AQ35">
        <v>11.34</v>
      </c>
      <c r="AR35">
        <v>49.128</v>
      </c>
      <c r="AS35">
        <v>31.897383000000001</v>
      </c>
      <c r="AT35">
        <v>7.4984000000000002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76.910000000000025</v>
      </c>
      <c r="BA35">
        <f t="shared" si="1"/>
        <v>2099.6665239999998</v>
      </c>
      <c r="BB35">
        <v>32</v>
      </c>
      <c r="BD35">
        <v>23</v>
      </c>
      <c r="BE35">
        <v>3.57</v>
      </c>
      <c r="BF35">
        <v>1.23</v>
      </c>
      <c r="BG35">
        <v>4.1100000000000003</v>
      </c>
      <c r="BH35">
        <v>5.81</v>
      </c>
      <c r="BI35">
        <v>4.78</v>
      </c>
      <c r="BJ35">
        <v>3</v>
      </c>
      <c r="BK35">
        <v>4.62</v>
      </c>
      <c r="BL35">
        <v>2.16</v>
      </c>
      <c r="BM35">
        <v>1.59</v>
      </c>
      <c r="BN35">
        <v>0.54</v>
      </c>
      <c r="BO35">
        <v>15.61</v>
      </c>
      <c r="BP35">
        <v>0</v>
      </c>
      <c r="BQ35">
        <v>4.45</v>
      </c>
      <c r="BR35">
        <v>2.0099999999999998</v>
      </c>
      <c r="BS35">
        <v>0.43</v>
      </c>
      <c r="BT35">
        <v>0</v>
      </c>
      <c r="BU35">
        <v>0</v>
      </c>
      <c r="BV35">
        <v>0</v>
      </c>
      <c r="BW35">
        <f t="shared" si="2"/>
        <v>76.910000000000025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118.278493</v>
      </c>
      <c r="L36">
        <v>367.95321100000001</v>
      </c>
      <c r="M36">
        <v>51.078000000000003</v>
      </c>
      <c r="N36">
        <v>86.247299999999996</v>
      </c>
      <c r="O36">
        <v>85.383200000000002</v>
      </c>
      <c r="P36">
        <v>117.43429999999999</v>
      </c>
      <c r="Q36">
        <v>12.000088999999999</v>
      </c>
      <c r="R36">
        <v>22.929262999999999</v>
      </c>
      <c r="S36">
        <v>14.195558999999999</v>
      </c>
      <c r="T36">
        <v>0</v>
      </c>
      <c r="U36">
        <v>348.97500000000002</v>
      </c>
      <c r="V36">
        <v>0</v>
      </c>
      <c r="W36">
        <v>11.66</v>
      </c>
      <c r="X36">
        <v>56.73</v>
      </c>
      <c r="Y36">
        <v>0</v>
      </c>
      <c r="Z36">
        <v>13.1076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32.957704</v>
      </c>
      <c r="AF36">
        <v>8.8740000000000006</v>
      </c>
      <c r="AG36">
        <v>38.5548</v>
      </c>
      <c r="AH36">
        <v>152.94049999999999</v>
      </c>
      <c r="AI36">
        <v>15.276</v>
      </c>
      <c r="AJ36">
        <v>0</v>
      </c>
      <c r="AK36">
        <v>50.76</v>
      </c>
      <c r="AL36">
        <v>79.364599999999996</v>
      </c>
      <c r="AM36">
        <v>15.836040000000001</v>
      </c>
      <c r="AN36">
        <v>0.68867999999999996</v>
      </c>
      <c r="AO36">
        <v>27.93</v>
      </c>
      <c r="AP36">
        <v>11.529</v>
      </c>
      <c r="AQ36">
        <v>0</v>
      </c>
      <c r="AR36">
        <v>49.128</v>
      </c>
      <c r="AS36">
        <v>31.897383000000001</v>
      </c>
      <c r="AT36">
        <v>7.4984000000000002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76.910000000000025</v>
      </c>
      <c r="BA36">
        <f t="shared" si="1"/>
        <v>2053.94175</v>
      </c>
      <c r="BB36">
        <v>33</v>
      </c>
      <c r="BD36">
        <v>23</v>
      </c>
      <c r="BE36">
        <v>3.57</v>
      </c>
      <c r="BF36">
        <v>1.23</v>
      </c>
      <c r="BG36">
        <v>4.1100000000000003</v>
      </c>
      <c r="BH36">
        <v>5.81</v>
      </c>
      <c r="BI36">
        <v>4.78</v>
      </c>
      <c r="BJ36">
        <v>3</v>
      </c>
      <c r="BK36">
        <v>4.62</v>
      </c>
      <c r="BL36">
        <v>2.16</v>
      </c>
      <c r="BM36">
        <v>1.59</v>
      </c>
      <c r="BN36">
        <v>0.54</v>
      </c>
      <c r="BO36">
        <v>15.61</v>
      </c>
      <c r="BP36">
        <v>0</v>
      </c>
      <c r="BQ36">
        <v>4.45</v>
      </c>
      <c r="BR36">
        <v>2.0099999999999998</v>
      </c>
      <c r="BS36">
        <v>0.43</v>
      </c>
      <c r="BT36">
        <v>0</v>
      </c>
      <c r="BU36">
        <v>0</v>
      </c>
      <c r="BV36">
        <v>0</v>
      </c>
      <c r="BW36">
        <f t="shared" si="2"/>
        <v>76.910000000000025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118.291612</v>
      </c>
      <c r="L37">
        <v>367.95321100000001</v>
      </c>
      <c r="M37">
        <v>51.078000000000003</v>
      </c>
      <c r="N37">
        <v>86.247299999999996</v>
      </c>
      <c r="O37">
        <v>85.383200000000002</v>
      </c>
      <c r="P37">
        <v>117.43429999999999</v>
      </c>
      <c r="Q37">
        <v>12.000088999999999</v>
      </c>
      <c r="R37">
        <v>22.929262999999999</v>
      </c>
      <c r="S37">
        <v>14.195558999999999</v>
      </c>
      <c r="T37">
        <v>0</v>
      </c>
      <c r="U37">
        <v>348.97500000000002</v>
      </c>
      <c r="V37">
        <v>0</v>
      </c>
      <c r="W37">
        <v>11.66</v>
      </c>
      <c r="X37">
        <v>56.73</v>
      </c>
      <c r="Y37">
        <v>0</v>
      </c>
      <c r="Z37">
        <v>13.1076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32.957704</v>
      </c>
      <c r="AF37">
        <v>8.8740000000000006</v>
      </c>
      <c r="AG37">
        <v>38.5548</v>
      </c>
      <c r="AH37">
        <v>152.94049999999999</v>
      </c>
      <c r="AI37">
        <v>15.276</v>
      </c>
      <c r="AJ37">
        <v>0</v>
      </c>
      <c r="AK37">
        <v>50.76</v>
      </c>
      <c r="AL37">
        <v>79.364599999999996</v>
      </c>
      <c r="AM37">
        <v>15.836040000000001</v>
      </c>
      <c r="AN37">
        <v>0.68867999999999996</v>
      </c>
      <c r="AO37">
        <v>27.93</v>
      </c>
      <c r="AP37">
        <v>11.529</v>
      </c>
      <c r="AQ37">
        <v>0</v>
      </c>
      <c r="AR37">
        <v>49.128</v>
      </c>
      <c r="AS37">
        <v>31.897383000000001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76.98</v>
      </c>
      <c r="BA37">
        <f t="shared" si="1"/>
        <v>2054.0248689999999</v>
      </c>
      <c r="BB37">
        <v>34</v>
      </c>
      <c r="BD37">
        <v>23</v>
      </c>
      <c r="BE37">
        <v>3.57</v>
      </c>
      <c r="BF37">
        <v>1.28</v>
      </c>
      <c r="BG37">
        <v>4.1100000000000003</v>
      </c>
      <c r="BH37">
        <v>5.81</v>
      </c>
      <c r="BI37">
        <v>4.78</v>
      </c>
      <c r="BJ37">
        <v>3</v>
      </c>
      <c r="BK37">
        <v>4.62</v>
      </c>
      <c r="BL37">
        <v>2.16</v>
      </c>
      <c r="BM37">
        <v>1.59</v>
      </c>
      <c r="BN37">
        <v>0.54</v>
      </c>
      <c r="BO37">
        <v>15.61</v>
      </c>
      <c r="BP37">
        <v>0</v>
      </c>
      <c r="BQ37">
        <v>4.45</v>
      </c>
      <c r="BR37">
        <v>2.0099999999999998</v>
      </c>
      <c r="BS37">
        <v>0.45</v>
      </c>
      <c r="BT37">
        <v>0</v>
      </c>
      <c r="BU37">
        <v>0</v>
      </c>
      <c r="BV37">
        <v>0</v>
      </c>
      <c r="BW37">
        <f t="shared" si="2"/>
        <v>76.98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118.278493</v>
      </c>
      <c r="L38">
        <v>367.95321100000001</v>
      </c>
      <c r="M38">
        <v>51.078000000000003</v>
      </c>
      <c r="N38">
        <v>86.247299999999996</v>
      </c>
      <c r="O38">
        <v>85.383200000000002</v>
      </c>
      <c r="P38">
        <v>117.43429999999999</v>
      </c>
      <c r="Q38">
        <v>12.000088999999999</v>
      </c>
      <c r="R38">
        <v>22.929262999999999</v>
      </c>
      <c r="S38">
        <v>14.195558999999999</v>
      </c>
      <c r="T38">
        <v>0</v>
      </c>
      <c r="U38">
        <v>348.97500000000002</v>
      </c>
      <c r="V38">
        <v>0</v>
      </c>
      <c r="W38">
        <v>11.66</v>
      </c>
      <c r="X38">
        <v>56.73</v>
      </c>
      <c r="Y38">
        <v>0</v>
      </c>
      <c r="Z38">
        <v>13.09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32.957704</v>
      </c>
      <c r="AF38">
        <v>8.8740000000000006</v>
      </c>
      <c r="AG38">
        <v>38.5548</v>
      </c>
      <c r="AH38">
        <v>152.94049999999999</v>
      </c>
      <c r="AI38">
        <v>15.276</v>
      </c>
      <c r="AJ38">
        <v>0</v>
      </c>
      <c r="AK38">
        <v>50.76</v>
      </c>
      <c r="AL38">
        <v>79.364599999999996</v>
      </c>
      <c r="AM38">
        <v>15.836040000000001</v>
      </c>
      <c r="AN38">
        <v>0.68867999999999996</v>
      </c>
      <c r="AO38">
        <v>27.93</v>
      </c>
      <c r="AP38">
        <v>11.529</v>
      </c>
      <c r="AQ38">
        <v>0</v>
      </c>
      <c r="AR38">
        <v>49.128</v>
      </c>
      <c r="AS38">
        <v>31.897383000000001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76.98</v>
      </c>
      <c r="BA38">
        <f t="shared" si="1"/>
        <v>2053.99415</v>
      </c>
      <c r="BB38">
        <v>35</v>
      </c>
      <c r="BD38">
        <v>23</v>
      </c>
      <c r="BE38">
        <v>3.57</v>
      </c>
      <c r="BF38">
        <v>1.28</v>
      </c>
      <c r="BG38">
        <v>4.1100000000000003</v>
      </c>
      <c r="BH38">
        <v>5.81</v>
      </c>
      <c r="BI38">
        <v>4.78</v>
      </c>
      <c r="BJ38">
        <v>3</v>
      </c>
      <c r="BK38">
        <v>4.62</v>
      </c>
      <c r="BL38">
        <v>2.16</v>
      </c>
      <c r="BM38">
        <v>1.59</v>
      </c>
      <c r="BN38">
        <v>0.54</v>
      </c>
      <c r="BO38">
        <v>15.61</v>
      </c>
      <c r="BP38">
        <v>0</v>
      </c>
      <c r="BQ38">
        <v>4.45</v>
      </c>
      <c r="BR38">
        <v>2.0099999999999998</v>
      </c>
      <c r="BS38">
        <v>0.45</v>
      </c>
      <c r="BT38">
        <v>0</v>
      </c>
      <c r="BU38">
        <v>0</v>
      </c>
      <c r="BV38">
        <v>0</v>
      </c>
      <c r="BW38">
        <f t="shared" si="2"/>
        <v>76.98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118.319354</v>
      </c>
      <c r="L39">
        <v>367.95321100000001</v>
      </c>
      <c r="M39">
        <v>88</v>
      </c>
      <c r="N39">
        <v>86.247299999999996</v>
      </c>
      <c r="O39">
        <v>85.383200000000002</v>
      </c>
      <c r="P39">
        <v>117.43429999999999</v>
      </c>
      <c r="Q39">
        <v>12.000088999999999</v>
      </c>
      <c r="R39">
        <v>22.927510999999999</v>
      </c>
      <c r="S39">
        <v>14.194248999999999</v>
      </c>
      <c r="T39">
        <v>0</v>
      </c>
      <c r="U39">
        <v>348.97500000000002</v>
      </c>
      <c r="V39">
        <v>0</v>
      </c>
      <c r="W39">
        <v>11.66</v>
      </c>
      <c r="X39">
        <v>56.73</v>
      </c>
      <c r="Y39">
        <v>0</v>
      </c>
      <c r="Z39">
        <v>6.5537999999999998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32.957704</v>
      </c>
      <c r="AF39">
        <v>8.8740000000000006</v>
      </c>
      <c r="AG39">
        <v>38.5548</v>
      </c>
      <c r="AH39">
        <v>152.94049999999999</v>
      </c>
      <c r="AI39">
        <v>15.276</v>
      </c>
      <c r="AJ39">
        <v>0</v>
      </c>
      <c r="AK39">
        <v>50.76</v>
      </c>
      <c r="AL39">
        <v>79.364599999999996</v>
      </c>
      <c r="AM39">
        <v>15.836040000000001</v>
      </c>
      <c r="AN39">
        <v>0.68867999999999996</v>
      </c>
      <c r="AO39">
        <v>27.93</v>
      </c>
      <c r="AP39">
        <v>11.529</v>
      </c>
      <c r="AQ39">
        <v>0</v>
      </c>
      <c r="AR39">
        <v>49.128</v>
      </c>
      <c r="AS39">
        <v>31.897383000000001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77.020000000000024</v>
      </c>
      <c r="BA39">
        <f t="shared" si="1"/>
        <v>2084.4577489999997</v>
      </c>
      <c r="BB39">
        <v>36</v>
      </c>
      <c r="BD39">
        <v>23</v>
      </c>
      <c r="BE39">
        <v>3.57</v>
      </c>
      <c r="BF39">
        <v>1.32</v>
      </c>
      <c r="BG39">
        <v>4.1100000000000003</v>
      </c>
      <c r="BH39">
        <v>5.81</v>
      </c>
      <c r="BI39">
        <v>4.78</v>
      </c>
      <c r="BJ39">
        <v>3</v>
      </c>
      <c r="BK39">
        <v>4.62</v>
      </c>
      <c r="BL39">
        <v>2.16</v>
      </c>
      <c r="BM39">
        <v>1.59</v>
      </c>
      <c r="BN39">
        <v>0.54</v>
      </c>
      <c r="BO39">
        <v>15.61</v>
      </c>
      <c r="BP39">
        <v>0</v>
      </c>
      <c r="BQ39">
        <v>4.45</v>
      </c>
      <c r="BR39">
        <v>2.0099999999999998</v>
      </c>
      <c r="BS39">
        <v>0.45</v>
      </c>
      <c r="BT39">
        <v>0</v>
      </c>
      <c r="BU39">
        <v>0</v>
      </c>
      <c r="BV39">
        <v>0</v>
      </c>
      <c r="BW39">
        <f t="shared" si="2"/>
        <v>77.020000000000024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118.319239</v>
      </c>
      <c r="L40">
        <v>367.95321100000001</v>
      </c>
      <c r="M40">
        <v>88</v>
      </c>
      <c r="N40">
        <v>86.247299999999996</v>
      </c>
      <c r="O40">
        <v>95.383200000000002</v>
      </c>
      <c r="P40">
        <v>137.63</v>
      </c>
      <c r="Q40">
        <v>12.000088999999999</v>
      </c>
      <c r="R40">
        <v>22.927510999999999</v>
      </c>
      <c r="S40">
        <v>14.194248999999999</v>
      </c>
      <c r="T40">
        <v>0</v>
      </c>
      <c r="U40">
        <v>348.97500000000002</v>
      </c>
      <c r="V40">
        <v>0</v>
      </c>
      <c r="W40">
        <v>11.66</v>
      </c>
      <c r="X40">
        <v>56.73</v>
      </c>
      <c r="Y40">
        <v>0</v>
      </c>
      <c r="Z40">
        <v>6.5537999999999998</v>
      </c>
      <c r="AA40">
        <v>39.5</v>
      </c>
      <c r="AB40">
        <v>39.510120000000001</v>
      </c>
      <c r="AC40">
        <v>29.062808</v>
      </c>
      <c r="AD40">
        <v>36.591700000000003</v>
      </c>
      <c r="AE40">
        <v>32.957704</v>
      </c>
      <c r="AF40">
        <v>8.8740000000000006</v>
      </c>
      <c r="AG40">
        <v>38.5548</v>
      </c>
      <c r="AH40">
        <v>152.94049999999999</v>
      </c>
      <c r="AI40">
        <v>15.276</v>
      </c>
      <c r="AJ40">
        <v>0</v>
      </c>
      <c r="AK40">
        <v>50.76</v>
      </c>
      <c r="AL40">
        <v>79.364599999999996</v>
      </c>
      <c r="AM40">
        <v>15.836040000000001</v>
      </c>
      <c r="AN40">
        <v>0.68867999999999996</v>
      </c>
      <c r="AO40">
        <v>27.93</v>
      </c>
      <c r="AP40">
        <v>11.529</v>
      </c>
      <c r="AQ40">
        <v>0</v>
      </c>
      <c r="AR40">
        <v>49.128</v>
      </c>
      <c r="AS40">
        <v>31.897383000000001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77.020000000000024</v>
      </c>
      <c r="BA40">
        <f t="shared" si="1"/>
        <v>2111.4933339999993</v>
      </c>
      <c r="BB40">
        <v>37</v>
      </c>
      <c r="BD40">
        <v>23</v>
      </c>
      <c r="BE40">
        <v>3.57</v>
      </c>
      <c r="BF40">
        <v>1.32</v>
      </c>
      <c r="BG40">
        <v>4.1100000000000003</v>
      </c>
      <c r="BH40">
        <v>5.81</v>
      </c>
      <c r="BI40">
        <v>4.78</v>
      </c>
      <c r="BJ40">
        <v>3</v>
      </c>
      <c r="BK40">
        <v>4.62</v>
      </c>
      <c r="BL40">
        <v>2.16</v>
      </c>
      <c r="BM40">
        <v>1.59</v>
      </c>
      <c r="BN40">
        <v>0.54</v>
      </c>
      <c r="BO40">
        <v>15.61</v>
      </c>
      <c r="BP40">
        <v>0</v>
      </c>
      <c r="BQ40">
        <v>4.45</v>
      </c>
      <c r="BR40">
        <v>2.0099999999999998</v>
      </c>
      <c r="BS40">
        <v>0.45</v>
      </c>
      <c r="BT40">
        <v>0</v>
      </c>
      <c r="BU40">
        <v>0</v>
      </c>
      <c r="BV40">
        <v>0</v>
      </c>
      <c r="BW40">
        <f t="shared" si="2"/>
        <v>77.020000000000024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118.29458200000001</v>
      </c>
      <c r="L41">
        <v>367.67830600000002</v>
      </c>
      <c r="M41">
        <v>88</v>
      </c>
      <c r="N41">
        <v>118.125</v>
      </c>
      <c r="O41">
        <v>123.66562500000001</v>
      </c>
      <c r="P41">
        <v>138</v>
      </c>
      <c r="Q41">
        <v>11.541506999999999</v>
      </c>
      <c r="R41">
        <v>22.409935999999998</v>
      </c>
      <c r="S41">
        <v>13.618406</v>
      </c>
      <c r="T41">
        <v>0</v>
      </c>
      <c r="U41">
        <v>348.97500000000002</v>
      </c>
      <c r="V41">
        <v>0</v>
      </c>
      <c r="W41">
        <v>11.66</v>
      </c>
      <c r="X41">
        <v>56.73</v>
      </c>
      <c r="Y41">
        <v>0</v>
      </c>
      <c r="Z41">
        <v>6.5537999999999998</v>
      </c>
      <c r="AA41">
        <v>39.5</v>
      </c>
      <c r="AB41">
        <v>39.510120000000001</v>
      </c>
      <c r="AC41">
        <v>29.062808</v>
      </c>
      <c r="AD41">
        <v>36.591700000000003</v>
      </c>
      <c r="AE41">
        <v>32.957704</v>
      </c>
      <c r="AF41">
        <v>8.8740000000000006</v>
      </c>
      <c r="AG41">
        <v>38.5548</v>
      </c>
      <c r="AH41">
        <v>152.94049999999999</v>
      </c>
      <c r="AI41">
        <v>15.276</v>
      </c>
      <c r="AJ41">
        <v>0</v>
      </c>
      <c r="AK41">
        <v>50.76</v>
      </c>
      <c r="AL41">
        <v>79.364599999999996</v>
      </c>
      <c r="AM41">
        <v>15.836040000000001</v>
      </c>
      <c r="AN41">
        <v>0.68867999999999996</v>
      </c>
      <c r="AO41">
        <v>23.52</v>
      </c>
      <c r="AP41">
        <v>11.529</v>
      </c>
      <c r="AQ41">
        <v>0</v>
      </c>
      <c r="AR41">
        <v>49.128</v>
      </c>
      <c r="AS41">
        <v>31.897383000000001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77.550000000000011</v>
      </c>
      <c r="BA41">
        <f t="shared" si="1"/>
        <v>2166.2918970000001</v>
      </c>
      <c r="BB41">
        <v>38</v>
      </c>
      <c r="BD41">
        <v>23</v>
      </c>
      <c r="BE41">
        <v>4.1900000000000004</v>
      </c>
      <c r="BF41">
        <v>1.34</v>
      </c>
      <c r="BG41">
        <v>4.1100000000000003</v>
      </c>
      <c r="BH41">
        <v>5.81</v>
      </c>
      <c r="BI41">
        <v>4.78</v>
      </c>
      <c r="BJ41">
        <v>3</v>
      </c>
      <c r="BK41">
        <v>4.62</v>
      </c>
      <c r="BL41">
        <v>2.0499999999999998</v>
      </c>
      <c r="BM41">
        <v>1.59</v>
      </c>
      <c r="BN41">
        <v>0.54</v>
      </c>
      <c r="BO41">
        <v>15.61</v>
      </c>
      <c r="BP41">
        <v>0</v>
      </c>
      <c r="BQ41">
        <v>4.45</v>
      </c>
      <c r="BR41">
        <v>2.0099999999999998</v>
      </c>
      <c r="BS41">
        <v>0.45</v>
      </c>
      <c r="BT41">
        <v>0</v>
      </c>
      <c r="BU41">
        <v>0</v>
      </c>
      <c r="BV41">
        <v>0</v>
      </c>
      <c r="BW41">
        <f t="shared" si="2"/>
        <v>77.550000000000011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118.294454</v>
      </c>
      <c r="L42">
        <v>367.67830600000002</v>
      </c>
      <c r="M42">
        <v>88</v>
      </c>
      <c r="N42">
        <v>118.125</v>
      </c>
      <c r="O42">
        <v>123.66562500000001</v>
      </c>
      <c r="P42">
        <v>138</v>
      </c>
      <c r="Q42">
        <v>11.584541</v>
      </c>
      <c r="R42">
        <v>22.408190999999999</v>
      </c>
      <c r="S42">
        <v>13.616593999999999</v>
      </c>
      <c r="T42">
        <v>0</v>
      </c>
      <c r="U42">
        <v>348.97500000000002</v>
      </c>
      <c r="V42">
        <v>0</v>
      </c>
      <c r="W42">
        <v>11.66</v>
      </c>
      <c r="X42">
        <v>56.73</v>
      </c>
      <c r="Y42">
        <v>0</v>
      </c>
      <c r="Z42">
        <v>6.5537999999999998</v>
      </c>
      <c r="AA42">
        <v>39.5</v>
      </c>
      <c r="AB42">
        <v>39.510120000000001</v>
      </c>
      <c r="AC42">
        <v>29.062808</v>
      </c>
      <c r="AD42">
        <v>36.591700000000003</v>
      </c>
      <c r="AE42">
        <v>32.957704</v>
      </c>
      <c r="AF42">
        <v>8.8740000000000006</v>
      </c>
      <c r="AG42">
        <v>38.5548</v>
      </c>
      <c r="AH42">
        <v>152.94049999999999</v>
      </c>
      <c r="AI42">
        <v>15.276</v>
      </c>
      <c r="AJ42">
        <v>0</v>
      </c>
      <c r="AK42">
        <v>50.76</v>
      </c>
      <c r="AL42">
        <v>79.364599999999996</v>
      </c>
      <c r="AM42">
        <v>15.836040000000001</v>
      </c>
      <c r="AN42">
        <v>0.68867999999999996</v>
      </c>
      <c r="AO42">
        <v>23.52</v>
      </c>
      <c r="AP42">
        <v>11.529</v>
      </c>
      <c r="AQ42">
        <v>0</v>
      </c>
      <c r="AR42">
        <v>49.128</v>
      </c>
      <c r="AS42">
        <v>31.897383000000001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77.640000000000015</v>
      </c>
      <c r="BA42">
        <f t="shared" si="1"/>
        <v>2166.4212459999994</v>
      </c>
      <c r="BB42">
        <v>39</v>
      </c>
      <c r="BD42">
        <v>23</v>
      </c>
      <c r="BE42">
        <v>4.1900000000000004</v>
      </c>
      <c r="BF42">
        <v>1.34</v>
      </c>
      <c r="BG42">
        <v>4.1100000000000003</v>
      </c>
      <c r="BH42">
        <v>5.81</v>
      </c>
      <c r="BI42">
        <v>4.78</v>
      </c>
      <c r="BJ42">
        <v>3</v>
      </c>
      <c r="BK42">
        <v>4.68</v>
      </c>
      <c r="BL42">
        <v>2.08</v>
      </c>
      <c r="BM42">
        <v>1.59</v>
      </c>
      <c r="BN42">
        <v>0.54</v>
      </c>
      <c r="BO42">
        <v>15.61</v>
      </c>
      <c r="BP42">
        <v>0</v>
      </c>
      <c r="BQ42">
        <v>4.45</v>
      </c>
      <c r="BR42">
        <v>2.0099999999999998</v>
      </c>
      <c r="BS42">
        <v>0.45</v>
      </c>
      <c r="BT42">
        <v>0</v>
      </c>
      <c r="BU42">
        <v>0</v>
      </c>
      <c r="BV42">
        <v>0</v>
      </c>
      <c r="BW42">
        <f t="shared" si="2"/>
        <v>77.640000000000015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118.257552</v>
      </c>
      <c r="L43">
        <v>367.88422500000001</v>
      </c>
      <c r="M43">
        <v>88</v>
      </c>
      <c r="N43">
        <v>118.125</v>
      </c>
      <c r="O43">
        <v>123.66562500000001</v>
      </c>
      <c r="P43">
        <v>138</v>
      </c>
      <c r="Q43">
        <v>11.574346999999999</v>
      </c>
      <c r="R43">
        <v>22.079412000000001</v>
      </c>
      <c r="S43">
        <v>13.301548</v>
      </c>
      <c r="T43">
        <v>0</v>
      </c>
      <c r="U43">
        <v>348.97500000000002</v>
      </c>
      <c r="V43">
        <v>0</v>
      </c>
      <c r="W43">
        <v>11.5</v>
      </c>
      <c r="X43">
        <v>102.1908</v>
      </c>
      <c r="Y43">
        <v>0</v>
      </c>
      <c r="Z43">
        <v>6.5537999999999998</v>
      </c>
      <c r="AA43">
        <v>39.5</v>
      </c>
      <c r="AB43">
        <v>39.510120000000001</v>
      </c>
      <c r="AC43">
        <v>29.062808</v>
      </c>
      <c r="AD43">
        <v>36.591700000000003</v>
      </c>
      <c r="AE43">
        <v>32.957704</v>
      </c>
      <c r="AF43">
        <v>6.4089999999999998</v>
      </c>
      <c r="AG43">
        <v>38.5548</v>
      </c>
      <c r="AH43">
        <v>152.94049999999999</v>
      </c>
      <c r="AI43">
        <v>15.276</v>
      </c>
      <c r="AJ43">
        <v>0</v>
      </c>
      <c r="AK43">
        <v>50.76</v>
      </c>
      <c r="AL43">
        <v>79.364599999999996</v>
      </c>
      <c r="AM43">
        <v>15.836040000000001</v>
      </c>
      <c r="AN43">
        <v>0.68867999999999996</v>
      </c>
      <c r="AO43">
        <v>23.52</v>
      </c>
      <c r="AP43">
        <v>11.529</v>
      </c>
      <c r="AQ43">
        <v>0</v>
      </c>
      <c r="AR43">
        <v>49.128</v>
      </c>
      <c r="AS43">
        <v>31.897383000000001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77.640000000000015</v>
      </c>
      <c r="BA43">
        <f t="shared" si="1"/>
        <v>2208.7720439999998</v>
      </c>
      <c r="BB43">
        <v>40</v>
      </c>
      <c r="BD43">
        <v>23</v>
      </c>
      <c r="BE43">
        <v>4.1900000000000004</v>
      </c>
      <c r="BF43">
        <v>1.34</v>
      </c>
      <c r="BG43">
        <v>4.1100000000000003</v>
      </c>
      <c r="BH43">
        <v>5.81</v>
      </c>
      <c r="BI43">
        <v>4.78</v>
      </c>
      <c r="BJ43">
        <v>3</v>
      </c>
      <c r="BK43">
        <v>4.68</v>
      </c>
      <c r="BL43">
        <v>2.08</v>
      </c>
      <c r="BM43">
        <v>1.59</v>
      </c>
      <c r="BN43">
        <v>0.54</v>
      </c>
      <c r="BO43">
        <v>15.61</v>
      </c>
      <c r="BP43">
        <v>0</v>
      </c>
      <c r="BQ43">
        <v>4.45</v>
      </c>
      <c r="BR43">
        <v>2.0099999999999998</v>
      </c>
      <c r="BS43">
        <v>0.45</v>
      </c>
      <c r="BT43">
        <v>0</v>
      </c>
      <c r="BU43">
        <v>0</v>
      </c>
      <c r="BV43">
        <v>0</v>
      </c>
      <c r="BW43">
        <f t="shared" si="2"/>
        <v>77.640000000000015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118.255878</v>
      </c>
      <c r="L44">
        <v>367.88422500000001</v>
      </c>
      <c r="M44">
        <v>88</v>
      </c>
      <c r="N44">
        <v>118.125</v>
      </c>
      <c r="O44">
        <v>123.66562500000001</v>
      </c>
      <c r="P44">
        <v>138</v>
      </c>
      <c r="Q44">
        <v>11.574346999999999</v>
      </c>
      <c r="R44">
        <v>22.079412000000001</v>
      </c>
      <c r="S44">
        <v>13.301548</v>
      </c>
      <c r="T44">
        <v>0</v>
      </c>
      <c r="U44">
        <v>348.97500000000002</v>
      </c>
      <c r="V44">
        <v>0</v>
      </c>
      <c r="W44">
        <v>11.5</v>
      </c>
      <c r="X44">
        <v>102.1908</v>
      </c>
      <c r="Y44">
        <v>0</v>
      </c>
      <c r="Z44">
        <v>6.5537999999999998</v>
      </c>
      <c r="AA44">
        <v>39.5</v>
      </c>
      <c r="AB44">
        <v>39.510120000000001</v>
      </c>
      <c r="AC44">
        <v>29.062808</v>
      </c>
      <c r="AD44">
        <v>36.591700000000003</v>
      </c>
      <c r="AE44">
        <v>32.957704</v>
      </c>
      <c r="AF44">
        <v>6.4089999999999998</v>
      </c>
      <c r="AG44">
        <v>38.5548</v>
      </c>
      <c r="AH44">
        <v>152.94049999999999</v>
      </c>
      <c r="AI44">
        <v>15.276</v>
      </c>
      <c r="AJ44">
        <v>0</v>
      </c>
      <c r="AK44">
        <v>50.76</v>
      </c>
      <c r="AL44">
        <v>79.364599999999996</v>
      </c>
      <c r="AM44">
        <v>15.836040000000001</v>
      </c>
      <c r="AN44">
        <v>0.68867999999999996</v>
      </c>
      <c r="AO44">
        <v>23.52</v>
      </c>
      <c r="AP44">
        <v>11.529</v>
      </c>
      <c r="AQ44">
        <v>0</v>
      </c>
      <c r="AR44">
        <v>49.128</v>
      </c>
      <c r="AS44">
        <v>31.897383000000001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77.760000000000019</v>
      </c>
      <c r="BA44">
        <f t="shared" si="1"/>
        <v>2208.8903700000001</v>
      </c>
      <c r="BB44">
        <v>41</v>
      </c>
      <c r="BD44">
        <v>23</v>
      </c>
      <c r="BE44">
        <v>4.1900000000000004</v>
      </c>
      <c r="BF44">
        <v>1.34</v>
      </c>
      <c r="BG44">
        <v>4.1100000000000003</v>
      </c>
      <c r="BH44">
        <v>5.81</v>
      </c>
      <c r="BI44">
        <v>4.78</v>
      </c>
      <c r="BJ44">
        <v>3</v>
      </c>
      <c r="BK44">
        <v>4.75</v>
      </c>
      <c r="BL44">
        <v>2.13</v>
      </c>
      <c r="BM44">
        <v>1.59</v>
      </c>
      <c r="BN44">
        <v>0.54</v>
      </c>
      <c r="BO44">
        <v>15.61</v>
      </c>
      <c r="BP44">
        <v>0</v>
      </c>
      <c r="BQ44">
        <v>4.45</v>
      </c>
      <c r="BR44">
        <v>2.0099999999999998</v>
      </c>
      <c r="BS44">
        <v>0.45</v>
      </c>
      <c r="BT44">
        <v>0</v>
      </c>
      <c r="BU44">
        <v>0</v>
      </c>
      <c r="BV44">
        <v>0</v>
      </c>
      <c r="BW44">
        <f t="shared" si="2"/>
        <v>77.760000000000019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118.256047</v>
      </c>
      <c r="L45">
        <v>367.88422500000001</v>
      </c>
      <c r="M45">
        <v>88</v>
      </c>
      <c r="N45">
        <v>118.125</v>
      </c>
      <c r="O45">
        <v>123.66562500000001</v>
      </c>
      <c r="P45">
        <v>138</v>
      </c>
      <c r="Q45">
        <v>11.574346999999999</v>
      </c>
      <c r="R45">
        <v>22.079412000000001</v>
      </c>
      <c r="S45">
        <v>13.301548</v>
      </c>
      <c r="T45">
        <v>0</v>
      </c>
      <c r="U45">
        <v>348.97500000000002</v>
      </c>
      <c r="V45">
        <v>0</v>
      </c>
      <c r="W45">
        <v>11.5</v>
      </c>
      <c r="X45">
        <v>102.1908</v>
      </c>
      <c r="Y45">
        <v>0</v>
      </c>
      <c r="Z45">
        <v>6.5537999999999998</v>
      </c>
      <c r="AA45">
        <v>39.5</v>
      </c>
      <c r="AB45">
        <v>39.510120000000001</v>
      </c>
      <c r="AC45">
        <v>29.062808</v>
      </c>
      <c r="AD45">
        <v>36.591700000000003</v>
      </c>
      <c r="AE45">
        <v>0</v>
      </c>
      <c r="AF45">
        <v>6.4089999999999998</v>
      </c>
      <c r="AG45">
        <v>38.5548</v>
      </c>
      <c r="AH45">
        <v>152.94049999999999</v>
      </c>
      <c r="AI45">
        <v>15.276</v>
      </c>
      <c r="AJ45">
        <v>0</v>
      </c>
      <c r="AK45">
        <v>50.76</v>
      </c>
      <c r="AL45">
        <v>79.364599999999996</v>
      </c>
      <c r="AM45">
        <v>15.836040000000001</v>
      </c>
      <c r="AN45">
        <v>0.68867999999999996</v>
      </c>
      <c r="AO45">
        <v>23.52</v>
      </c>
      <c r="AP45">
        <v>11.529</v>
      </c>
      <c r="AQ45">
        <v>0</v>
      </c>
      <c r="AR45">
        <v>49.128</v>
      </c>
      <c r="AS45">
        <v>31.897383000000001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77.830000000000027</v>
      </c>
      <c r="BA45">
        <f t="shared" si="1"/>
        <v>2176.0028349999998</v>
      </c>
      <c r="BB45">
        <v>42</v>
      </c>
      <c r="BD45">
        <v>23</v>
      </c>
      <c r="BE45">
        <v>4.1900000000000004</v>
      </c>
      <c r="BF45">
        <v>1.34</v>
      </c>
      <c r="BG45">
        <v>4.1100000000000003</v>
      </c>
      <c r="BH45">
        <v>5.81</v>
      </c>
      <c r="BI45">
        <v>4.78</v>
      </c>
      <c r="BJ45">
        <v>3</v>
      </c>
      <c r="BK45">
        <v>4.82</v>
      </c>
      <c r="BL45">
        <v>2.13</v>
      </c>
      <c r="BM45">
        <v>1.59</v>
      </c>
      <c r="BN45">
        <v>0.54</v>
      </c>
      <c r="BO45">
        <v>15.61</v>
      </c>
      <c r="BP45">
        <v>0</v>
      </c>
      <c r="BQ45">
        <v>4.45</v>
      </c>
      <c r="BR45">
        <v>2.0099999999999998</v>
      </c>
      <c r="BS45">
        <v>0.45</v>
      </c>
      <c r="BT45">
        <v>0</v>
      </c>
      <c r="BU45">
        <v>0</v>
      </c>
      <c r="BV45">
        <v>0</v>
      </c>
      <c r="BW45">
        <f t="shared" si="2"/>
        <v>77.830000000000027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118.255878</v>
      </c>
      <c r="L46">
        <v>367.792057</v>
      </c>
      <c r="M46">
        <v>88</v>
      </c>
      <c r="N46">
        <v>118.125</v>
      </c>
      <c r="O46">
        <v>123.66562500000001</v>
      </c>
      <c r="P46">
        <v>138</v>
      </c>
      <c r="Q46">
        <v>11.574346999999999</v>
      </c>
      <c r="R46">
        <v>22.079412000000001</v>
      </c>
      <c r="S46">
        <v>13.301548</v>
      </c>
      <c r="T46">
        <v>0</v>
      </c>
      <c r="U46">
        <v>348.97500000000002</v>
      </c>
      <c r="V46">
        <v>0</v>
      </c>
      <c r="W46">
        <v>11.5</v>
      </c>
      <c r="X46">
        <v>102.1908</v>
      </c>
      <c r="Y46">
        <v>0</v>
      </c>
      <c r="Z46">
        <v>6.5537999999999998</v>
      </c>
      <c r="AA46">
        <v>39.5</v>
      </c>
      <c r="AB46">
        <v>39.510120000000001</v>
      </c>
      <c r="AC46">
        <v>29.062808</v>
      </c>
      <c r="AD46">
        <v>36.591700000000003</v>
      </c>
      <c r="AE46">
        <v>0</v>
      </c>
      <c r="AF46">
        <v>6.4089999999999998</v>
      </c>
      <c r="AG46">
        <v>38.5548</v>
      </c>
      <c r="AH46">
        <v>152.94049999999999</v>
      </c>
      <c r="AI46">
        <v>15.276</v>
      </c>
      <c r="AJ46">
        <v>0</v>
      </c>
      <c r="AK46">
        <v>50.76</v>
      </c>
      <c r="AL46">
        <v>79.364599999999996</v>
      </c>
      <c r="AM46">
        <v>15.836040000000001</v>
      </c>
      <c r="AN46">
        <v>0.68867999999999996</v>
      </c>
      <c r="AO46">
        <v>23.52</v>
      </c>
      <c r="AP46">
        <v>11.529</v>
      </c>
      <c r="AQ46">
        <v>0</v>
      </c>
      <c r="AR46">
        <v>49.128</v>
      </c>
      <c r="AS46">
        <v>31.897383000000001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77.830000000000027</v>
      </c>
      <c r="BA46">
        <f t="shared" si="1"/>
        <v>2175.9104980000002</v>
      </c>
      <c r="BB46">
        <v>43</v>
      </c>
      <c r="BD46">
        <v>23</v>
      </c>
      <c r="BE46">
        <v>4.1900000000000004</v>
      </c>
      <c r="BF46">
        <v>1.34</v>
      </c>
      <c r="BG46">
        <v>4.1100000000000003</v>
      </c>
      <c r="BH46">
        <v>5.81</v>
      </c>
      <c r="BI46">
        <v>4.78</v>
      </c>
      <c r="BJ46">
        <v>3</v>
      </c>
      <c r="BK46">
        <v>4.82</v>
      </c>
      <c r="BL46">
        <v>2.13</v>
      </c>
      <c r="BM46">
        <v>1.59</v>
      </c>
      <c r="BN46">
        <v>0.54</v>
      </c>
      <c r="BO46">
        <v>15.61</v>
      </c>
      <c r="BP46">
        <v>0</v>
      </c>
      <c r="BQ46">
        <v>4.45</v>
      </c>
      <c r="BR46">
        <v>2.0099999999999998</v>
      </c>
      <c r="BS46">
        <v>0.45</v>
      </c>
      <c r="BT46">
        <v>0</v>
      </c>
      <c r="BU46">
        <v>0</v>
      </c>
      <c r="BV46">
        <v>0</v>
      </c>
      <c r="BW46">
        <f t="shared" si="2"/>
        <v>77.830000000000027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118.286475</v>
      </c>
      <c r="L47">
        <v>404.36</v>
      </c>
      <c r="M47">
        <v>88</v>
      </c>
      <c r="N47">
        <v>118.125</v>
      </c>
      <c r="O47">
        <v>123.66562500000001</v>
      </c>
      <c r="P47">
        <v>138</v>
      </c>
      <c r="Q47">
        <v>11.804765</v>
      </c>
      <c r="R47">
        <v>22.829827999999999</v>
      </c>
      <c r="S47">
        <v>14.039654000000001</v>
      </c>
      <c r="T47">
        <v>0</v>
      </c>
      <c r="U47">
        <v>348.97500000000002</v>
      </c>
      <c r="V47">
        <v>6.36</v>
      </c>
      <c r="W47">
        <v>19.7441</v>
      </c>
      <c r="X47">
        <v>127.4499</v>
      </c>
      <c r="Y47">
        <v>0</v>
      </c>
      <c r="Z47">
        <v>6.5537999999999998</v>
      </c>
      <c r="AA47">
        <v>39.5</v>
      </c>
      <c r="AB47">
        <v>39.510120000000001</v>
      </c>
      <c r="AC47">
        <v>29.062808</v>
      </c>
      <c r="AD47">
        <v>36.591700000000003</v>
      </c>
      <c r="AE47">
        <v>0</v>
      </c>
      <c r="AF47">
        <v>6.4089999999999998</v>
      </c>
      <c r="AG47">
        <v>38.5548</v>
      </c>
      <c r="AH47">
        <v>152.94049999999999</v>
      </c>
      <c r="AI47">
        <v>15.276</v>
      </c>
      <c r="AJ47">
        <v>0</v>
      </c>
      <c r="AK47">
        <v>50.76</v>
      </c>
      <c r="AL47">
        <v>79.364599999999996</v>
      </c>
      <c r="AM47">
        <v>15.836040000000001</v>
      </c>
      <c r="AN47">
        <v>0.68867999999999996</v>
      </c>
      <c r="AO47">
        <v>23.52</v>
      </c>
      <c r="AP47">
        <v>11.529</v>
      </c>
      <c r="AQ47">
        <v>0</v>
      </c>
      <c r="AR47">
        <v>49.128</v>
      </c>
      <c r="AS47">
        <v>31.897383000000001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77.860000000000028</v>
      </c>
      <c r="BA47">
        <f t="shared" si="1"/>
        <v>2254.1211780000003</v>
      </c>
      <c r="BB47">
        <v>44</v>
      </c>
      <c r="BD47">
        <v>23</v>
      </c>
      <c r="BE47">
        <v>4.1900000000000004</v>
      </c>
      <c r="BF47">
        <v>1.37</v>
      </c>
      <c r="BG47">
        <v>4.1100000000000003</v>
      </c>
      <c r="BH47">
        <v>5.81</v>
      </c>
      <c r="BI47">
        <v>4.78</v>
      </c>
      <c r="BJ47">
        <v>3</v>
      </c>
      <c r="BK47">
        <v>4.82</v>
      </c>
      <c r="BL47">
        <v>2.13</v>
      </c>
      <c r="BM47">
        <v>1.59</v>
      </c>
      <c r="BN47">
        <v>0.54</v>
      </c>
      <c r="BO47">
        <v>15.61</v>
      </c>
      <c r="BP47">
        <v>0</v>
      </c>
      <c r="BQ47">
        <v>4.45</v>
      </c>
      <c r="BR47">
        <v>2.0099999999999998</v>
      </c>
      <c r="BS47">
        <v>0.45</v>
      </c>
      <c r="BT47">
        <v>0</v>
      </c>
      <c r="BU47">
        <v>0</v>
      </c>
      <c r="BV47">
        <v>0</v>
      </c>
      <c r="BW47">
        <f t="shared" si="2"/>
        <v>77.860000000000028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118.28632399999999</v>
      </c>
      <c r="L48">
        <v>404.36</v>
      </c>
      <c r="M48">
        <v>88</v>
      </c>
      <c r="N48">
        <v>118.125</v>
      </c>
      <c r="O48">
        <v>123.66562500000001</v>
      </c>
      <c r="P48">
        <v>138</v>
      </c>
      <c r="Q48">
        <v>11.804765</v>
      </c>
      <c r="R48">
        <v>22.829827999999999</v>
      </c>
      <c r="S48">
        <v>14.039654000000001</v>
      </c>
      <c r="T48">
        <v>0</v>
      </c>
      <c r="U48">
        <v>348.97500000000002</v>
      </c>
      <c r="V48">
        <v>6.36</v>
      </c>
      <c r="W48">
        <v>19.7441</v>
      </c>
      <c r="X48">
        <v>127.4499</v>
      </c>
      <c r="Y48">
        <v>0</v>
      </c>
      <c r="Z48">
        <v>6.5537999999999998</v>
      </c>
      <c r="AA48">
        <v>39.5</v>
      </c>
      <c r="AB48">
        <v>39.510120000000001</v>
      </c>
      <c r="AC48">
        <v>29.062808</v>
      </c>
      <c r="AD48">
        <v>36.591700000000003</v>
      </c>
      <c r="AE48">
        <v>0</v>
      </c>
      <c r="AF48">
        <v>6.4089999999999998</v>
      </c>
      <c r="AG48">
        <v>38.5548</v>
      </c>
      <c r="AH48">
        <v>152.94049999999999</v>
      </c>
      <c r="AI48">
        <v>15.276</v>
      </c>
      <c r="AJ48">
        <v>0</v>
      </c>
      <c r="AK48">
        <v>50.76</v>
      </c>
      <c r="AL48">
        <v>79.364599999999996</v>
      </c>
      <c r="AM48">
        <v>15.836040000000001</v>
      </c>
      <c r="AN48">
        <v>0.68867999999999996</v>
      </c>
      <c r="AO48">
        <v>23.52</v>
      </c>
      <c r="AP48">
        <v>11.529</v>
      </c>
      <c r="AQ48">
        <v>0</v>
      </c>
      <c r="AR48">
        <v>49.128</v>
      </c>
      <c r="AS48">
        <v>31.897383000000001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77.860000000000028</v>
      </c>
      <c r="BA48">
        <f t="shared" si="1"/>
        <v>2254.1210270000001</v>
      </c>
      <c r="BB48">
        <v>45</v>
      </c>
      <c r="BD48">
        <v>23</v>
      </c>
      <c r="BE48">
        <v>4.1900000000000004</v>
      </c>
      <c r="BF48">
        <v>1.37</v>
      </c>
      <c r="BG48">
        <v>4.1100000000000003</v>
      </c>
      <c r="BH48">
        <v>5.81</v>
      </c>
      <c r="BI48">
        <v>4.78</v>
      </c>
      <c r="BJ48">
        <v>3</v>
      </c>
      <c r="BK48">
        <v>4.82</v>
      </c>
      <c r="BL48">
        <v>2.13</v>
      </c>
      <c r="BM48">
        <v>1.59</v>
      </c>
      <c r="BN48">
        <v>0.54</v>
      </c>
      <c r="BO48">
        <v>15.61</v>
      </c>
      <c r="BP48">
        <v>0</v>
      </c>
      <c r="BQ48">
        <v>4.45</v>
      </c>
      <c r="BR48">
        <v>2.0099999999999998</v>
      </c>
      <c r="BS48">
        <v>0.45</v>
      </c>
      <c r="BT48">
        <v>0</v>
      </c>
      <c r="BU48">
        <v>0</v>
      </c>
      <c r="BV48">
        <v>0</v>
      </c>
      <c r="BW48">
        <f t="shared" si="2"/>
        <v>77.860000000000028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118.397007</v>
      </c>
      <c r="L49">
        <v>367.80269199999998</v>
      </c>
      <c r="M49">
        <v>88</v>
      </c>
      <c r="N49">
        <v>118.125</v>
      </c>
      <c r="O49">
        <v>123.66562500000001</v>
      </c>
      <c r="P49">
        <v>138</v>
      </c>
      <c r="Q49">
        <v>11.820957999999999</v>
      </c>
      <c r="R49">
        <v>22.83297</v>
      </c>
      <c r="S49">
        <v>14.044677</v>
      </c>
      <c r="T49">
        <v>0</v>
      </c>
      <c r="U49">
        <v>348.97500000000002</v>
      </c>
      <c r="V49">
        <v>6.36</v>
      </c>
      <c r="W49">
        <v>20.074100000000001</v>
      </c>
      <c r="X49">
        <v>77.659099999999995</v>
      </c>
      <c r="Y49">
        <v>0</v>
      </c>
      <c r="Z49">
        <v>6.5537999999999998</v>
      </c>
      <c r="AA49">
        <v>39.5</v>
      </c>
      <c r="AB49">
        <v>39.510120000000001</v>
      </c>
      <c r="AC49">
        <v>29.062808</v>
      </c>
      <c r="AD49">
        <v>36.591700000000003</v>
      </c>
      <c r="AE49">
        <v>0</v>
      </c>
      <c r="AF49">
        <v>6.4089999999999998</v>
      </c>
      <c r="AG49">
        <v>38.5548</v>
      </c>
      <c r="AH49">
        <v>152.94049999999999</v>
      </c>
      <c r="AI49">
        <v>15.276</v>
      </c>
      <c r="AJ49">
        <v>0</v>
      </c>
      <c r="AK49">
        <v>50.76</v>
      </c>
      <c r="AL49">
        <v>83.664000000000001</v>
      </c>
      <c r="AM49">
        <v>15.836040000000001</v>
      </c>
      <c r="AN49">
        <v>0.68867999999999996</v>
      </c>
      <c r="AO49">
        <v>23.52</v>
      </c>
      <c r="AP49">
        <v>12.169499999999999</v>
      </c>
      <c r="AQ49">
        <v>0</v>
      </c>
      <c r="AR49">
        <v>49.128</v>
      </c>
      <c r="AS49">
        <v>31.897383000000001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77.640000000000029</v>
      </c>
      <c r="BA49">
        <f t="shared" si="1"/>
        <v>2172.9578599999995</v>
      </c>
      <c r="BB49">
        <v>46</v>
      </c>
      <c r="BD49">
        <v>23</v>
      </c>
      <c r="BE49">
        <v>4.1900000000000004</v>
      </c>
      <c r="BF49">
        <v>1.1499999999999999</v>
      </c>
      <c r="BG49">
        <v>4.1100000000000003</v>
      </c>
      <c r="BH49">
        <v>5.81</v>
      </c>
      <c r="BI49">
        <v>4.78</v>
      </c>
      <c r="BJ49">
        <v>3</v>
      </c>
      <c r="BK49">
        <v>4.82</v>
      </c>
      <c r="BL49">
        <v>2.13</v>
      </c>
      <c r="BM49">
        <v>1.59</v>
      </c>
      <c r="BN49">
        <v>0.54</v>
      </c>
      <c r="BO49">
        <v>15.61</v>
      </c>
      <c r="BP49">
        <v>0</v>
      </c>
      <c r="BQ49">
        <v>4.45</v>
      </c>
      <c r="BR49">
        <v>2.0099999999999998</v>
      </c>
      <c r="BS49">
        <v>0.45</v>
      </c>
      <c r="BT49">
        <v>0</v>
      </c>
      <c r="BU49">
        <v>0</v>
      </c>
      <c r="BV49">
        <v>0</v>
      </c>
      <c r="BW49">
        <f t="shared" si="2"/>
        <v>77.640000000000029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118.396919</v>
      </c>
      <c r="L50">
        <v>367.80269199999998</v>
      </c>
      <c r="M50">
        <v>88</v>
      </c>
      <c r="N50">
        <v>118.125</v>
      </c>
      <c r="O50">
        <v>123.66562500000001</v>
      </c>
      <c r="P50">
        <v>138</v>
      </c>
      <c r="Q50">
        <v>11.820957999999999</v>
      </c>
      <c r="R50">
        <v>22.83297</v>
      </c>
      <c r="S50">
        <v>14.044677</v>
      </c>
      <c r="T50">
        <v>0</v>
      </c>
      <c r="U50">
        <v>348.97500000000002</v>
      </c>
      <c r="V50">
        <v>6.36</v>
      </c>
      <c r="W50">
        <v>20.074100000000001</v>
      </c>
      <c r="X50">
        <v>77.659099999999995</v>
      </c>
      <c r="Y50">
        <v>0</v>
      </c>
      <c r="Z50">
        <v>6.5537999999999998</v>
      </c>
      <c r="AA50">
        <v>39.5</v>
      </c>
      <c r="AB50">
        <v>39.510120000000001</v>
      </c>
      <c r="AC50">
        <v>29.062808</v>
      </c>
      <c r="AD50">
        <v>36.591700000000003</v>
      </c>
      <c r="AE50">
        <v>0</v>
      </c>
      <c r="AF50">
        <v>6.4089999999999998</v>
      </c>
      <c r="AG50">
        <v>38.5548</v>
      </c>
      <c r="AH50">
        <v>152.94049999999999</v>
      </c>
      <c r="AI50">
        <v>15.276</v>
      </c>
      <c r="AJ50">
        <v>0</v>
      </c>
      <c r="AK50">
        <v>50.76</v>
      </c>
      <c r="AL50">
        <v>83.664000000000001</v>
      </c>
      <c r="AM50">
        <v>15.836040000000001</v>
      </c>
      <c r="AN50">
        <v>0.68867999999999996</v>
      </c>
      <c r="AO50">
        <v>23.52</v>
      </c>
      <c r="AP50">
        <v>12.169499999999999</v>
      </c>
      <c r="AQ50">
        <v>0</v>
      </c>
      <c r="AR50">
        <v>49.128</v>
      </c>
      <c r="AS50">
        <v>31.897383000000001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77.640000000000029</v>
      </c>
      <c r="BA50">
        <f t="shared" si="1"/>
        <v>2172.9577719999997</v>
      </c>
      <c r="BB50">
        <v>47</v>
      </c>
      <c r="BD50">
        <v>23</v>
      </c>
      <c r="BE50">
        <v>4.1900000000000004</v>
      </c>
      <c r="BF50">
        <v>1.1499999999999999</v>
      </c>
      <c r="BG50">
        <v>4.1100000000000003</v>
      </c>
      <c r="BH50">
        <v>5.81</v>
      </c>
      <c r="BI50">
        <v>4.78</v>
      </c>
      <c r="BJ50">
        <v>3</v>
      </c>
      <c r="BK50">
        <v>4.82</v>
      </c>
      <c r="BL50">
        <v>2.13</v>
      </c>
      <c r="BM50">
        <v>1.59</v>
      </c>
      <c r="BN50">
        <v>0.54</v>
      </c>
      <c r="BO50">
        <v>15.61</v>
      </c>
      <c r="BP50">
        <v>0</v>
      </c>
      <c r="BQ50">
        <v>4.45</v>
      </c>
      <c r="BR50">
        <v>2.0099999999999998</v>
      </c>
      <c r="BS50">
        <v>0.45</v>
      </c>
      <c r="BT50">
        <v>0</v>
      </c>
      <c r="BU50">
        <v>0</v>
      </c>
      <c r="BV50">
        <v>0</v>
      </c>
      <c r="BW50">
        <f t="shared" si="2"/>
        <v>77.640000000000029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118.39643</v>
      </c>
      <c r="L51">
        <v>367.80269199999998</v>
      </c>
      <c r="M51">
        <v>88</v>
      </c>
      <c r="N51">
        <v>118.125</v>
      </c>
      <c r="O51">
        <v>123.66562500000001</v>
      </c>
      <c r="P51">
        <v>138</v>
      </c>
      <c r="Q51">
        <v>11.820957999999999</v>
      </c>
      <c r="R51">
        <v>22.83297</v>
      </c>
      <c r="S51">
        <v>14.044677</v>
      </c>
      <c r="T51">
        <v>0</v>
      </c>
      <c r="U51">
        <v>348.97500000000002</v>
      </c>
      <c r="V51">
        <v>6.36</v>
      </c>
      <c r="W51">
        <v>20.074100000000001</v>
      </c>
      <c r="X51">
        <v>77.659099999999995</v>
      </c>
      <c r="Y51">
        <v>0</v>
      </c>
      <c r="Z51">
        <v>6.5339999999999998</v>
      </c>
      <c r="AA51">
        <v>39.5</v>
      </c>
      <c r="AB51">
        <v>39.510120000000001</v>
      </c>
      <c r="AC51">
        <v>29.062808</v>
      </c>
      <c r="AD51">
        <v>36.591700000000003</v>
      </c>
      <c r="AE51">
        <v>0</v>
      </c>
      <c r="AF51">
        <v>6.4089999999999998</v>
      </c>
      <c r="AG51">
        <v>38.5548</v>
      </c>
      <c r="AH51">
        <v>152.94049999999999</v>
      </c>
      <c r="AI51">
        <v>15.276</v>
      </c>
      <c r="AJ51">
        <v>0</v>
      </c>
      <c r="AK51">
        <v>50.76</v>
      </c>
      <c r="AL51">
        <v>83.664000000000001</v>
      </c>
      <c r="AM51">
        <v>15.836040000000001</v>
      </c>
      <c r="AN51">
        <v>0.68867999999999996</v>
      </c>
      <c r="AO51">
        <v>23.52</v>
      </c>
      <c r="AP51">
        <v>12.169499999999999</v>
      </c>
      <c r="AQ51">
        <v>0</v>
      </c>
      <c r="AR51">
        <v>49.128</v>
      </c>
      <c r="AS51">
        <v>31.897383000000001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77.860000000000028</v>
      </c>
      <c r="BA51">
        <f t="shared" si="1"/>
        <v>2173.157483</v>
      </c>
      <c r="BB51">
        <v>48</v>
      </c>
      <c r="BD51">
        <v>23</v>
      </c>
      <c r="BE51">
        <v>4.1900000000000004</v>
      </c>
      <c r="BF51">
        <v>1.37</v>
      </c>
      <c r="BG51">
        <v>4.1100000000000003</v>
      </c>
      <c r="BH51">
        <v>5.81</v>
      </c>
      <c r="BI51">
        <v>4.78</v>
      </c>
      <c r="BJ51">
        <v>3</v>
      </c>
      <c r="BK51">
        <v>4.82</v>
      </c>
      <c r="BL51">
        <v>2.13</v>
      </c>
      <c r="BM51">
        <v>1.59</v>
      </c>
      <c r="BN51">
        <v>0.54</v>
      </c>
      <c r="BO51">
        <v>15.61</v>
      </c>
      <c r="BP51">
        <v>0</v>
      </c>
      <c r="BQ51">
        <v>4.45</v>
      </c>
      <c r="BR51">
        <v>2.0099999999999998</v>
      </c>
      <c r="BS51">
        <v>0.45</v>
      </c>
      <c r="BT51">
        <v>0</v>
      </c>
      <c r="BU51">
        <v>0</v>
      </c>
      <c r="BV51">
        <v>0</v>
      </c>
      <c r="BW51">
        <f t="shared" si="2"/>
        <v>77.860000000000028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118.396342</v>
      </c>
      <c r="L52">
        <v>367.80269199999998</v>
      </c>
      <c r="M52">
        <v>88</v>
      </c>
      <c r="N52">
        <v>86.247299999999996</v>
      </c>
      <c r="O52">
        <v>123.66562500000001</v>
      </c>
      <c r="P52">
        <v>138</v>
      </c>
      <c r="Q52">
        <v>11.820957999999999</v>
      </c>
      <c r="R52">
        <v>22.83297</v>
      </c>
      <c r="S52">
        <v>14.044677</v>
      </c>
      <c r="T52">
        <v>0</v>
      </c>
      <c r="U52">
        <v>348.97500000000002</v>
      </c>
      <c r="V52">
        <v>6.36</v>
      </c>
      <c r="W52">
        <v>20.074100000000001</v>
      </c>
      <c r="X52">
        <v>77.659099999999995</v>
      </c>
      <c r="Y52">
        <v>0</v>
      </c>
      <c r="Z52">
        <v>6.5537999999999998</v>
      </c>
      <c r="AA52">
        <v>39.5</v>
      </c>
      <c r="AB52">
        <v>39.510120000000001</v>
      </c>
      <c r="AC52">
        <v>29.062808</v>
      </c>
      <c r="AD52">
        <v>36.591700000000003</v>
      </c>
      <c r="AE52">
        <v>0</v>
      </c>
      <c r="AF52">
        <v>6.4089999999999998</v>
      </c>
      <c r="AG52">
        <v>38.5548</v>
      </c>
      <c r="AH52">
        <v>152.94049999999999</v>
      </c>
      <c r="AI52">
        <v>15.276</v>
      </c>
      <c r="AJ52">
        <v>0</v>
      </c>
      <c r="AK52">
        <v>50.76</v>
      </c>
      <c r="AL52">
        <v>83.664000000000001</v>
      </c>
      <c r="AM52">
        <v>15.836040000000001</v>
      </c>
      <c r="AN52">
        <v>0.68867999999999996</v>
      </c>
      <c r="AO52">
        <v>23.52</v>
      </c>
      <c r="AP52">
        <v>12.169499999999999</v>
      </c>
      <c r="AQ52">
        <v>0</v>
      </c>
      <c r="AR52">
        <v>49.128</v>
      </c>
      <c r="AS52">
        <v>31.897383000000001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77.860000000000028</v>
      </c>
      <c r="BA52">
        <f t="shared" si="1"/>
        <v>2141.2994949999998</v>
      </c>
      <c r="BB52">
        <v>49</v>
      </c>
      <c r="BD52">
        <v>23</v>
      </c>
      <c r="BE52">
        <v>4.1900000000000004</v>
      </c>
      <c r="BF52">
        <v>1.37</v>
      </c>
      <c r="BG52">
        <v>4.1100000000000003</v>
      </c>
      <c r="BH52">
        <v>5.81</v>
      </c>
      <c r="BI52">
        <v>4.78</v>
      </c>
      <c r="BJ52">
        <v>3</v>
      </c>
      <c r="BK52">
        <v>4.82</v>
      </c>
      <c r="BL52">
        <v>2.13</v>
      </c>
      <c r="BM52">
        <v>1.59</v>
      </c>
      <c r="BN52">
        <v>0.54</v>
      </c>
      <c r="BO52">
        <v>15.61</v>
      </c>
      <c r="BP52">
        <v>0</v>
      </c>
      <c r="BQ52">
        <v>4.45</v>
      </c>
      <c r="BR52">
        <v>2.0099999999999998</v>
      </c>
      <c r="BS52">
        <v>0.45</v>
      </c>
      <c r="BT52">
        <v>0</v>
      </c>
      <c r="BU52">
        <v>0</v>
      </c>
      <c r="BV52">
        <v>0</v>
      </c>
      <c r="BW52">
        <f t="shared" si="2"/>
        <v>77.860000000000028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118.32785800000001</v>
      </c>
      <c r="L53">
        <v>367.81467199999997</v>
      </c>
      <c r="M53">
        <v>88</v>
      </c>
      <c r="N53">
        <v>86.247299999999996</v>
      </c>
      <c r="O53">
        <v>123.66562500000001</v>
      </c>
      <c r="P53">
        <v>138</v>
      </c>
      <c r="Q53">
        <v>11.822340000000001</v>
      </c>
      <c r="R53">
        <v>23.057741</v>
      </c>
      <c r="S53">
        <v>14.239966000000001</v>
      </c>
      <c r="T53">
        <v>0</v>
      </c>
      <c r="U53">
        <v>348.97500000000002</v>
      </c>
      <c r="V53">
        <v>6.36</v>
      </c>
      <c r="W53">
        <v>20.074100000000001</v>
      </c>
      <c r="X53">
        <v>77.659099999999995</v>
      </c>
      <c r="Y53">
        <v>0</v>
      </c>
      <c r="Z53">
        <v>6.5537999999999998</v>
      </c>
      <c r="AA53">
        <v>39.5</v>
      </c>
      <c r="AB53">
        <v>39.510120000000001</v>
      </c>
      <c r="AC53">
        <v>29.062808</v>
      </c>
      <c r="AD53">
        <v>36.591700000000003</v>
      </c>
      <c r="AE53">
        <v>0</v>
      </c>
      <c r="AF53">
        <v>6.4089999999999998</v>
      </c>
      <c r="AG53">
        <v>38.5548</v>
      </c>
      <c r="AH53">
        <v>152.94049999999999</v>
      </c>
      <c r="AI53">
        <v>15.276</v>
      </c>
      <c r="AJ53">
        <v>0</v>
      </c>
      <c r="AK53">
        <v>50.76</v>
      </c>
      <c r="AL53">
        <v>83.664000000000001</v>
      </c>
      <c r="AM53">
        <v>15.836040000000001</v>
      </c>
      <c r="AN53">
        <v>0.68867999999999996</v>
      </c>
      <c r="AO53">
        <v>23.52</v>
      </c>
      <c r="AP53">
        <v>11.529</v>
      </c>
      <c r="AQ53">
        <v>0</v>
      </c>
      <c r="AR53">
        <v>49.128</v>
      </c>
      <c r="AS53">
        <v>31.897383000000001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77.890000000000029</v>
      </c>
      <c r="BA53">
        <f t="shared" si="1"/>
        <v>2141.0539329999997</v>
      </c>
      <c r="BB53">
        <v>50</v>
      </c>
      <c r="BD53">
        <v>23</v>
      </c>
      <c r="BE53">
        <v>4.1900000000000004</v>
      </c>
      <c r="BF53">
        <v>1.4</v>
      </c>
      <c r="BG53">
        <v>4.1100000000000003</v>
      </c>
      <c r="BH53">
        <v>5.81</v>
      </c>
      <c r="BI53">
        <v>4.78</v>
      </c>
      <c r="BJ53">
        <v>3</v>
      </c>
      <c r="BK53">
        <v>4.82</v>
      </c>
      <c r="BL53">
        <v>2.13</v>
      </c>
      <c r="BM53">
        <v>1.59</v>
      </c>
      <c r="BN53">
        <v>0.54</v>
      </c>
      <c r="BO53">
        <v>15.61</v>
      </c>
      <c r="BP53">
        <v>0</v>
      </c>
      <c r="BQ53">
        <v>4.45</v>
      </c>
      <c r="BR53">
        <v>2.0099999999999998</v>
      </c>
      <c r="BS53">
        <v>0.45</v>
      </c>
      <c r="BT53">
        <v>0</v>
      </c>
      <c r="BU53">
        <v>0</v>
      </c>
      <c r="BV53">
        <v>0</v>
      </c>
      <c r="BW53">
        <f t="shared" si="2"/>
        <v>77.890000000000029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118.32773</v>
      </c>
      <c r="L54">
        <v>367.81467199999997</v>
      </c>
      <c r="M54">
        <v>88</v>
      </c>
      <c r="N54">
        <v>86.247299999999996</v>
      </c>
      <c r="O54">
        <v>123.66562500000001</v>
      </c>
      <c r="P54">
        <v>138</v>
      </c>
      <c r="Q54">
        <v>11.822340000000001</v>
      </c>
      <c r="R54">
        <v>23.057741</v>
      </c>
      <c r="S54">
        <v>14.239966000000001</v>
      </c>
      <c r="T54">
        <v>0</v>
      </c>
      <c r="U54">
        <v>348.97500000000002</v>
      </c>
      <c r="V54">
        <v>6.36</v>
      </c>
      <c r="W54">
        <v>20.074100000000001</v>
      </c>
      <c r="X54">
        <v>77.659099999999995</v>
      </c>
      <c r="Y54">
        <v>0</v>
      </c>
      <c r="Z54">
        <v>6.5537999999999998</v>
      </c>
      <c r="AA54">
        <v>39.5</v>
      </c>
      <c r="AB54">
        <v>39.510120000000001</v>
      </c>
      <c r="AC54">
        <v>29.062808</v>
      </c>
      <c r="AD54">
        <v>36.591700000000003</v>
      </c>
      <c r="AE54">
        <v>0</v>
      </c>
      <c r="AF54">
        <v>6.4089999999999998</v>
      </c>
      <c r="AG54">
        <v>38.5548</v>
      </c>
      <c r="AH54">
        <v>152.94049999999999</v>
      </c>
      <c r="AI54">
        <v>15.276</v>
      </c>
      <c r="AJ54">
        <v>0</v>
      </c>
      <c r="AK54">
        <v>50.76</v>
      </c>
      <c r="AL54">
        <v>83.664000000000001</v>
      </c>
      <c r="AM54">
        <v>15.836040000000001</v>
      </c>
      <c r="AN54">
        <v>0.68867999999999996</v>
      </c>
      <c r="AO54">
        <v>23.52</v>
      </c>
      <c r="AP54">
        <v>11.529</v>
      </c>
      <c r="AQ54">
        <v>0</v>
      </c>
      <c r="AR54">
        <v>49.128</v>
      </c>
      <c r="AS54">
        <v>31.897383000000001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77.730000000000018</v>
      </c>
      <c r="BA54">
        <f t="shared" si="1"/>
        <v>2140.8938049999997</v>
      </c>
      <c r="BB54">
        <v>51</v>
      </c>
      <c r="BD54">
        <v>23</v>
      </c>
      <c r="BE54">
        <v>4.1900000000000004</v>
      </c>
      <c r="BF54">
        <v>1.4</v>
      </c>
      <c r="BG54">
        <v>4.1100000000000003</v>
      </c>
      <c r="BH54">
        <v>5.81</v>
      </c>
      <c r="BI54">
        <v>4.78</v>
      </c>
      <c r="BJ54">
        <v>3</v>
      </c>
      <c r="BK54">
        <v>4.72</v>
      </c>
      <c r="BL54">
        <v>2.0699999999999998</v>
      </c>
      <c r="BM54">
        <v>1.59</v>
      </c>
      <c r="BN54">
        <v>0.54</v>
      </c>
      <c r="BO54">
        <v>15.61</v>
      </c>
      <c r="BP54">
        <v>0</v>
      </c>
      <c r="BQ54">
        <v>4.45</v>
      </c>
      <c r="BR54">
        <v>2.0099999999999998</v>
      </c>
      <c r="BS54">
        <v>0.45</v>
      </c>
      <c r="BT54">
        <v>0</v>
      </c>
      <c r="BU54">
        <v>0</v>
      </c>
      <c r="BV54">
        <v>0</v>
      </c>
      <c r="BW54">
        <f t="shared" si="2"/>
        <v>77.730000000000018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118.32785800000001</v>
      </c>
      <c r="L55">
        <v>367.81467199999997</v>
      </c>
      <c r="M55">
        <v>88</v>
      </c>
      <c r="N55">
        <v>86.247299999999996</v>
      </c>
      <c r="O55">
        <v>123.66562500000001</v>
      </c>
      <c r="P55">
        <v>138</v>
      </c>
      <c r="Q55">
        <v>11.822340000000001</v>
      </c>
      <c r="R55">
        <v>23.057741</v>
      </c>
      <c r="S55">
        <v>14.239966000000001</v>
      </c>
      <c r="T55">
        <v>0</v>
      </c>
      <c r="U55">
        <v>348.97500000000002</v>
      </c>
      <c r="V55">
        <v>6.36</v>
      </c>
      <c r="W55">
        <v>20.074100000000001</v>
      </c>
      <c r="X55">
        <v>77.659099999999995</v>
      </c>
      <c r="Y55">
        <v>0</v>
      </c>
      <c r="Z55">
        <v>6.5537999999999998</v>
      </c>
      <c r="AA55">
        <v>39.5</v>
      </c>
      <c r="AB55">
        <v>39.510120000000001</v>
      </c>
      <c r="AC55">
        <v>29.062808</v>
      </c>
      <c r="AD55">
        <v>36.591700000000003</v>
      </c>
      <c r="AE55">
        <v>0</v>
      </c>
      <c r="AF55">
        <v>8.8740000000000006</v>
      </c>
      <c r="AG55">
        <v>38.5548</v>
      </c>
      <c r="AH55">
        <v>152.94049999999999</v>
      </c>
      <c r="AI55">
        <v>15.276</v>
      </c>
      <c r="AJ55">
        <v>0</v>
      </c>
      <c r="AK55">
        <v>50.76</v>
      </c>
      <c r="AL55">
        <v>83.664000000000001</v>
      </c>
      <c r="AM55">
        <v>15.836040000000001</v>
      </c>
      <c r="AN55">
        <v>0.68867999999999996</v>
      </c>
      <c r="AO55">
        <v>23.52</v>
      </c>
      <c r="AP55">
        <v>12.169499999999999</v>
      </c>
      <c r="AQ55">
        <v>0</v>
      </c>
      <c r="AR55">
        <v>49.128</v>
      </c>
      <c r="AS55">
        <v>31.897383000000001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77.730000000000018</v>
      </c>
      <c r="BA55">
        <f t="shared" si="1"/>
        <v>2143.9994329999995</v>
      </c>
      <c r="BB55">
        <v>52</v>
      </c>
      <c r="BD55">
        <v>23</v>
      </c>
      <c r="BE55">
        <v>4.1900000000000004</v>
      </c>
      <c r="BF55">
        <v>1.4</v>
      </c>
      <c r="BG55">
        <v>4.1100000000000003</v>
      </c>
      <c r="BH55">
        <v>5.81</v>
      </c>
      <c r="BI55">
        <v>4.78</v>
      </c>
      <c r="BJ55">
        <v>3</v>
      </c>
      <c r="BK55">
        <v>4.72</v>
      </c>
      <c r="BL55">
        <v>2.0699999999999998</v>
      </c>
      <c r="BM55">
        <v>1.59</v>
      </c>
      <c r="BN55">
        <v>0.54</v>
      </c>
      <c r="BO55">
        <v>15.61</v>
      </c>
      <c r="BP55">
        <v>0</v>
      </c>
      <c r="BQ55">
        <v>4.45</v>
      </c>
      <c r="BR55">
        <v>2.0099999999999998</v>
      </c>
      <c r="BS55">
        <v>0.45</v>
      </c>
      <c r="BT55">
        <v>0</v>
      </c>
      <c r="BU55">
        <v>0</v>
      </c>
      <c r="BV55">
        <v>0</v>
      </c>
      <c r="BW55">
        <f t="shared" si="2"/>
        <v>77.730000000000018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118.32773</v>
      </c>
      <c r="L56">
        <v>367.81467199999997</v>
      </c>
      <c r="M56">
        <v>88</v>
      </c>
      <c r="N56">
        <v>86.247299999999996</v>
      </c>
      <c r="O56">
        <v>70.383200000000002</v>
      </c>
      <c r="P56">
        <v>138</v>
      </c>
      <c r="Q56">
        <v>11.822340000000001</v>
      </c>
      <c r="R56">
        <v>23.057741</v>
      </c>
      <c r="S56">
        <v>14.239966000000001</v>
      </c>
      <c r="T56">
        <v>0</v>
      </c>
      <c r="U56">
        <v>348.97500000000002</v>
      </c>
      <c r="V56">
        <v>6.36</v>
      </c>
      <c r="W56">
        <v>20.074100000000001</v>
      </c>
      <c r="X56">
        <v>77.659099999999995</v>
      </c>
      <c r="Y56">
        <v>0</v>
      </c>
      <c r="Z56">
        <v>6.5537999999999998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0</v>
      </c>
      <c r="AF56">
        <v>8.8740000000000006</v>
      </c>
      <c r="AG56">
        <v>38.5548</v>
      </c>
      <c r="AH56">
        <v>152.94049999999999</v>
      </c>
      <c r="AI56">
        <v>15.276</v>
      </c>
      <c r="AJ56">
        <v>0</v>
      </c>
      <c r="AK56">
        <v>50.76</v>
      </c>
      <c r="AL56">
        <v>83.664000000000001</v>
      </c>
      <c r="AM56">
        <v>15.836040000000001</v>
      </c>
      <c r="AN56">
        <v>0.68867999999999996</v>
      </c>
      <c r="AO56">
        <v>23.52</v>
      </c>
      <c r="AP56">
        <v>11.529</v>
      </c>
      <c r="AQ56">
        <v>0</v>
      </c>
      <c r="AR56">
        <v>49.128</v>
      </c>
      <c r="AS56">
        <v>31.897383000000001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77.730000000000018</v>
      </c>
      <c r="BA56">
        <f t="shared" si="1"/>
        <v>2093.2363799999994</v>
      </c>
      <c r="BB56">
        <v>53</v>
      </c>
      <c r="BD56">
        <v>23</v>
      </c>
      <c r="BE56">
        <v>4.1900000000000004</v>
      </c>
      <c r="BF56">
        <v>1.4</v>
      </c>
      <c r="BG56">
        <v>4.1100000000000003</v>
      </c>
      <c r="BH56">
        <v>5.81</v>
      </c>
      <c r="BI56">
        <v>4.78</v>
      </c>
      <c r="BJ56">
        <v>3</v>
      </c>
      <c r="BK56">
        <v>4.72</v>
      </c>
      <c r="BL56">
        <v>2.0699999999999998</v>
      </c>
      <c r="BM56">
        <v>1.59</v>
      </c>
      <c r="BN56">
        <v>0.54</v>
      </c>
      <c r="BO56">
        <v>15.61</v>
      </c>
      <c r="BP56">
        <v>0</v>
      </c>
      <c r="BQ56">
        <v>4.45</v>
      </c>
      <c r="BR56">
        <v>2.0099999999999998</v>
      </c>
      <c r="BS56">
        <v>0.45</v>
      </c>
      <c r="BT56">
        <v>0</v>
      </c>
      <c r="BU56">
        <v>0</v>
      </c>
      <c r="BV56">
        <v>0</v>
      </c>
      <c r="BW56">
        <f t="shared" si="2"/>
        <v>77.730000000000018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118.32785800000001</v>
      </c>
      <c r="L57">
        <v>367.81467199999997</v>
      </c>
      <c r="M57">
        <v>88</v>
      </c>
      <c r="N57">
        <v>86.247299999999996</v>
      </c>
      <c r="O57">
        <v>70.383200000000002</v>
      </c>
      <c r="P57">
        <v>138</v>
      </c>
      <c r="Q57">
        <v>11.822340000000001</v>
      </c>
      <c r="R57">
        <v>23.057741</v>
      </c>
      <c r="S57">
        <v>14.239966000000001</v>
      </c>
      <c r="T57">
        <v>0</v>
      </c>
      <c r="U57">
        <v>348.97500000000002</v>
      </c>
      <c r="V57">
        <v>6.36</v>
      </c>
      <c r="W57">
        <v>20.074100000000001</v>
      </c>
      <c r="X57">
        <v>77.659099999999995</v>
      </c>
      <c r="Y57">
        <v>0</v>
      </c>
      <c r="Z57">
        <v>6.5537999999999998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0</v>
      </c>
      <c r="AF57">
        <v>8.8740000000000006</v>
      </c>
      <c r="AG57">
        <v>38.5548</v>
      </c>
      <c r="AH57">
        <v>152.94049999999999</v>
      </c>
      <c r="AI57">
        <v>15.276</v>
      </c>
      <c r="AJ57">
        <v>0</v>
      </c>
      <c r="AK57">
        <v>50.76</v>
      </c>
      <c r="AL57">
        <v>83.664000000000001</v>
      </c>
      <c r="AM57">
        <v>15.836040000000001</v>
      </c>
      <c r="AN57">
        <v>0.68867999999999996</v>
      </c>
      <c r="AO57">
        <v>23.52</v>
      </c>
      <c r="AP57">
        <v>11.529</v>
      </c>
      <c r="AQ57">
        <v>0</v>
      </c>
      <c r="AR57">
        <v>49.128</v>
      </c>
      <c r="AS57">
        <v>31.897383000000001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77.690000000000012</v>
      </c>
      <c r="BA57">
        <f t="shared" si="1"/>
        <v>2093.1965079999995</v>
      </c>
      <c r="BB57">
        <v>54</v>
      </c>
      <c r="BD57">
        <v>23</v>
      </c>
      <c r="BE57">
        <v>4.12</v>
      </c>
      <c r="BF57">
        <v>1.43</v>
      </c>
      <c r="BG57">
        <v>4.1100000000000003</v>
      </c>
      <c r="BH57">
        <v>5.81</v>
      </c>
      <c r="BI57">
        <v>4.78</v>
      </c>
      <c r="BJ57">
        <v>3</v>
      </c>
      <c r="BK57">
        <v>4.72</v>
      </c>
      <c r="BL57">
        <v>2.0699999999999998</v>
      </c>
      <c r="BM57">
        <v>1.59</v>
      </c>
      <c r="BN57">
        <v>0.54</v>
      </c>
      <c r="BO57">
        <v>15.61</v>
      </c>
      <c r="BP57">
        <v>0</v>
      </c>
      <c r="BQ57">
        <v>4.45</v>
      </c>
      <c r="BR57">
        <v>2.0099999999999998</v>
      </c>
      <c r="BS57">
        <v>0.45</v>
      </c>
      <c r="BT57">
        <v>0</v>
      </c>
      <c r="BU57">
        <v>0</v>
      </c>
      <c r="BV57">
        <v>0</v>
      </c>
      <c r="BW57">
        <f t="shared" si="2"/>
        <v>77.690000000000012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118.32773</v>
      </c>
      <c r="L58">
        <v>367.81467199999997</v>
      </c>
      <c r="M58">
        <v>88</v>
      </c>
      <c r="N58">
        <v>86.247299999999996</v>
      </c>
      <c r="O58">
        <v>70.383200000000002</v>
      </c>
      <c r="P58">
        <v>138</v>
      </c>
      <c r="Q58">
        <v>11.822340000000001</v>
      </c>
      <c r="R58">
        <v>23.057741</v>
      </c>
      <c r="S58">
        <v>14.239966000000001</v>
      </c>
      <c r="T58">
        <v>0</v>
      </c>
      <c r="U58">
        <v>348.97500000000002</v>
      </c>
      <c r="V58">
        <v>6.36</v>
      </c>
      <c r="W58">
        <v>20.074100000000001</v>
      </c>
      <c r="X58">
        <v>77.659099999999995</v>
      </c>
      <c r="Y58">
        <v>0</v>
      </c>
      <c r="Z58">
        <v>6.5537999999999998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0</v>
      </c>
      <c r="AF58">
        <v>8.8740000000000006</v>
      </c>
      <c r="AG58">
        <v>38.5548</v>
      </c>
      <c r="AH58">
        <v>152.94049999999999</v>
      </c>
      <c r="AI58">
        <v>15.276</v>
      </c>
      <c r="AJ58">
        <v>0</v>
      </c>
      <c r="AK58">
        <v>50.76</v>
      </c>
      <c r="AL58">
        <v>83.664000000000001</v>
      </c>
      <c r="AM58">
        <v>15.836040000000001</v>
      </c>
      <c r="AN58">
        <v>0.68867999999999996</v>
      </c>
      <c r="AO58">
        <v>23.52</v>
      </c>
      <c r="AP58">
        <v>11.529</v>
      </c>
      <c r="AQ58">
        <v>0</v>
      </c>
      <c r="AR58">
        <v>49.128</v>
      </c>
      <c r="AS58">
        <v>31.897383000000001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77.690000000000012</v>
      </c>
      <c r="BA58">
        <f t="shared" si="1"/>
        <v>2093.1963799999994</v>
      </c>
      <c r="BB58">
        <v>55</v>
      </c>
      <c r="BD58">
        <v>23</v>
      </c>
      <c r="BE58">
        <v>4.12</v>
      </c>
      <c r="BF58">
        <v>1.43</v>
      </c>
      <c r="BG58">
        <v>4.1100000000000003</v>
      </c>
      <c r="BH58">
        <v>5.81</v>
      </c>
      <c r="BI58">
        <v>4.78</v>
      </c>
      <c r="BJ58">
        <v>3</v>
      </c>
      <c r="BK58">
        <v>4.72</v>
      </c>
      <c r="BL58">
        <v>2.0699999999999998</v>
      </c>
      <c r="BM58">
        <v>1.59</v>
      </c>
      <c r="BN58">
        <v>0.54</v>
      </c>
      <c r="BO58">
        <v>15.61</v>
      </c>
      <c r="BP58">
        <v>0</v>
      </c>
      <c r="BQ58">
        <v>4.45</v>
      </c>
      <c r="BR58">
        <v>2.0099999999999998</v>
      </c>
      <c r="BS58">
        <v>0.45</v>
      </c>
      <c r="BT58">
        <v>0</v>
      </c>
      <c r="BU58">
        <v>0</v>
      </c>
      <c r="BV58">
        <v>0</v>
      </c>
      <c r="BW58">
        <f t="shared" si="2"/>
        <v>77.690000000000012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118.32785800000001</v>
      </c>
      <c r="L59">
        <v>367.81467199999997</v>
      </c>
      <c r="M59">
        <v>88</v>
      </c>
      <c r="N59">
        <v>86.247299999999996</v>
      </c>
      <c r="O59">
        <v>70.383200000000002</v>
      </c>
      <c r="P59">
        <v>138</v>
      </c>
      <c r="Q59">
        <v>11.842476</v>
      </c>
      <c r="R59">
        <v>23.057741</v>
      </c>
      <c r="S59">
        <v>14.239376</v>
      </c>
      <c r="T59">
        <v>0</v>
      </c>
      <c r="U59">
        <v>348.97500000000002</v>
      </c>
      <c r="V59">
        <v>6.36</v>
      </c>
      <c r="W59">
        <v>20.074100000000001</v>
      </c>
      <c r="X59">
        <v>77.659099999999995</v>
      </c>
      <c r="Y59">
        <v>0</v>
      </c>
      <c r="Z59">
        <v>13.1076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0</v>
      </c>
      <c r="AF59">
        <v>8.8740000000000006</v>
      </c>
      <c r="AG59">
        <v>38.5548</v>
      </c>
      <c r="AH59">
        <v>152.94049999999999</v>
      </c>
      <c r="AI59">
        <v>15.276</v>
      </c>
      <c r="AJ59">
        <v>0</v>
      </c>
      <c r="AK59">
        <v>50.76</v>
      </c>
      <c r="AL59">
        <v>83.664000000000001</v>
      </c>
      <c r="AM59">
        <v>15.836040000000001</v>
      </c>
      <c r="AN59">
        <v>0.68867999999999996</v>
      </c>
      <c r="AO59">
        <v>23.52</v>
      </c>
      <c r="AP59">
        <v>11.529</v>
      </c>
      <c r="AQ59">
        <v>0</v>
      </c>
      <c r="AR59">
        <v>49.128</v>
      </c>
      <c r="AS59">
        <v>31.897383000000001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77.690000000000012</v>
      </c>
      <c r="BA59">
        <f t="shared" si="1"/>
        <v>2099.7698539999997</v>
      </c>
      <c r="BB59">
        <v>56</v>
      </c>
      <c r="BD59">
        <v>23</v>
      </c>
      <c r="BE59">
        <v>4.12</v>
      </c>
      <c r="BF59">
        <v>1.43</v>
      </c>
      <c r="BG59">
        <v>4.1100000000000003</v>
      </c>
      <c r="BH59">
        <v>5.81</v>
      </c>
      <c r="BI59">
        <v>4.78</v>
      </c>
      <c r="BJ59">
        <v>3</v>
      </c>
      <c r="BK59">
        <v>4.72</v>
      </c>
      <c r="BL59">
        <v>2.0699999999999998</v>
      </c>
      <c r="BM59">
        <v>1.59</v>
      </c>
      <c r="BN59">
        <v>0.54</v>
      </c>
      <c r="BO59">
        <v>15.61</v>
      </c>
      <c r="BP59">
        <v>0</v>
      </c>
      <c r="BQ59">
        <v>4.45</v>
      </c>
      <c r="BR59">
        <v>2.0099999999999998</v>
      </c>
      <c r="BS59">
        <v>0.45</v>
      </c>
      <c r="BT59">
        <v>0</v>
      </c>
      <c r="BU59">
        <v>0</v>
      </c>
      <c r="BV59">
        <v>0</v>
      </c>
      <c r="BW59">
        <f t="shared" si="2"/>
        <v>77.690000000000012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118.32773</v>
      </c>
      <c r="L60">
        <v>367.81467199999997</v>
      </c>
      <c r="M60">
        <v>88</v>
      </c>
      <c r="N60">
        <v>86.247299999999996</v>
      </c>
      <c r="O60">
        <v>70.383200000000002</v>
      </c>
      <c r="P60">
        <v>138</v>
      </c>
      <c r="Q60">
        <v>11.842476</v>
      </c>
      <c r="R60">
        <v>23.057741</v>
      </c>
      <c r="S60">
        <v>14.239376</v>
      </c>
      <c r="T60">
        <v>0</v>
      </c>
      <c r="U60">
        <v>348.97500000000002</v>
      </c>
      <c r="V60">
        <v>6.36</v>
      </c>
      <c r="W60">
        <v>20.074100000000001</v>
      </c>
      <c r="X60">
        <v>77.659099999999995</v>
      </c>
      <c r="Y60">
        <v>0</v>
      </c>
      <c r="Z60">
        <v>13.1076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0</v>
      </c>
      <c r="AF60">
        <v>8.8740000000000006</v>
      </c>
      <c r="AG60">
        <v>38.5548</v>
      </c>
      <c r="AH60">
        <v>152.94049999999999</v>
      </c>
      <c r="AI60">
        <v>15.276</v>
      </c>
      <c r="AJ60">
        <v>0</v>
      </c>
      <c r="AK60">
        <v>50.76</v>
      </c>
      <c r="AL60">
        <v>83.664000000000001</v>
      </c>
      <c r="AM60">
        <v>15.836040000000001</v>
      </c>
      <c r="AN60">
        <v>0.68867999999999996</v>
      </c>
      <c r="AO60">
        <v>23.52</v>
      </c>
      <c r="AP60">
        <v>11.529</v>
      </c>
      <c r="AQ60">
        <v>0</v>
      </c>
      <c r="AR60">
        <v>49.128</v>
      </c>
      <c r="AS60">
        <v>31.897383000000001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77.690000000000012</v>
      </c>
      <c r="BA60">
        <f t="shared" si="1"/>
        <v>2099.7697259999995</v>
      </c>
      <c r="BB60">
        <v>57</v>
      </c>
      <c r="BD60">
        <v>23</v>
      </c>
      <c r="BE60">
        <v>4.12</v>
      </c>
      <c r="BF60">
        <v>1.43</v>
      </c>
      <c r="BG60">
        <v>4.1100000000000003</v>
      </c>
      <c r="BH60">
        <v>5.81</v>
      </c>
      <c r="BI60">
        <v>4.78</v>
      </c>
      <c r="BJ60">
        <v>3</v>
      </c>
      <c r="BK60">
        <v>4.72</v>
      </c>
      <c r="BL60">
        <v>2.0699999999999998</v>
      </c>
      <c r="BM60">
        <v>1.59</v>
      </c>
      <c r="BN60">
        <v>0.54</v>
      </c>
      <c r="BO60">
        <v>15.61</v>
      </c>
      <c r="BP60">
        <v>0</v>
      </c>
      <c r="BQ60">
        <v>4.45</v>
      </c>
      <c r="BR60">
        <v>2.0099999999999998</v>
      </c>
      <c r="BS60">
        <v>0.45</v>
      </c>
      <c r="BT60">
        <v>0</v>
      </c>
      <c r="BU60">
        <v>0</v>
      </c>
      <c r="BV60">
        <v>0</v>
      </c>
      <c r="BW60">
        <f t="shared" si="2"/>
        <v>77.690000000000012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118.32785800000001</v>
      </c>
      <c r="L61">
        <v>367.81467199999997</v>
      </c>
      <c r="M61">
        <v>88</v>
      </c>
      <c r="N61">
        <v>86.247299999999996</v>
      </c>
      <c r="O61">
        <v>70.383200000000002</v>
      </c>
      <c r="P61">
        <v>138</v>
      </c>
      <c r="Q61">
        <v>11.842476</v>
      </c>
      <c r="R61">
        <v>23.057741</v>
      </c>
      <c r="S61">
        <v>14.239376</v>
      </c>
      <c r="T61">
        <v>0</v>
      </c>
      <c r="U61">
        <v>348.97500000000002</v>
      </c>
      <c r="V61">
        <v>6.36</v>
      </c>
      <c r="W61">
        <v>20.074100000000001</v>
      </c>
      <c r="X61">
        <v>77.659099999999995</v>
      </c>
      <c r="Y61">
        <v>0</v>
      </c>
      <c r="Z61">
        <v>13.1076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0</v>
      </c>
      <c r="AF61">
        <v>8.8740000000000006</v>
      </c>
      <c r="AG61">
        <v>38.5548</v>
      </c>
      <c r="AH61">
        <v>152.94049999999999</v>
      </c>
      <c r="AI61">
        <v>15.276</v>
      </c>
      <c r="AJ61">
        <v>0</v>
      </c>
      <c r="AK61">
        <v>50.76</v>
      </c>
      <c r="AL61">
        <v>79.364599999999996</v>
      </c>
      <c r="AM61">
        <v>15.836040000000001</v>
      </c>
      <c r="AN61">
        <v>0.68867999999999996</v>
      </c>
      <c r="AO61">
        <v>22.344000000000001</v>
      </c>
      <c r="AP61">
        <v>11.529</v>
      </c>
      <c r="AQ61">
        <v>0</v>
      </c>
      <c r="AR61">
        <v>49.128</v>
      </c>
      <c r="AS61">
        <v>31.897383000000001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77.520000000000024</v>
      </c>
      <c r="BA61">
        <f t="shared" si="1"/>
        <v>2094.1244540000002</v>
      </c>
      <c r="BB61">
        <v>58</v>
      </c>
      <c r="BD61">
        <v>23</v>
      </c>
      <c r="BE61">
        <v>4.12</v>
      </c>
      <c r="BF61">
        <v>1.26</v>
      </c>
      <c r="BG61">
        <v>4.1100000000000003</v>
      </c>
      <c r="BH61">
        <v>5.81</v>
      </c>
      <c r="BI61">
        <v>4.78</v>
      </c>
      <c r="BJ61">
        <v>3</v>
      </c>
      <c r="BK61">
        <v>4.72</v>
      </c>
      <c r="BL61">
        <v>2.0699999999999998</v>
      </c>
      <c r="BM61">
        <v>1.59</v>
      </c>
      <c r="BN61">
        <v>0.54</v>
      </c>
      <c r="BO61">
        <v>15.61</v>
      </c>
      <c r="BP61">
        <v>0</v>
      </c>
      <c r="BQ61">
        <v>4.45</v>
      </c>
      <c r="BR61">
        <v>2.0099999999999998</v>
      </c>
      <c r="BS61">
        <v>0.45</v>
      </c>
      <c r="BT61">
        <v>0</v>
      </c>
      <c r="BU61">
        <v>0</v>
      </c>
      <c r="BV61">
        <v>0</v>
      </c>
      <c r="BW61">
        <f t="shared" si="2"/>
        <v>77.520000000000024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118.31254300000001</v>
      </c>
      <c r="L62">
        <v>367.81467199999997</v>
      </c>
      <c r="M62">
        <v>88</v>
      </c>
      <c r="N62">
        <v>86.247299999999996</v>
      </c>
      <c r="O62">
        <v>70.383200000000002</v>
      </c>
      <c r="P62">
        <v>138</v>
      </c>
      <c r="Q62">
        <v>11.842476</v>
      </c>
      <c r="R62">
        <v>23.057741</v>
      </c>
      <c r="S62">
        <v>14.239376</v>
      </c>
      <c r="T62">
        <v>0</v>
      </c>
      <c r="U62">
        <v>348.97500000000002</v>
      </c>
      <c r="V62">
        <v>6.36</v>
      </c>
      <c r="W62">
        <v>20.074100000000001</v>
      </c>
      <c r="X62">
        <v>77.659099999999995</v>
      </c>
      <c r="Y62">
        <v>0</v>
      </c>
      <c r="Z62">
        <v>13.1076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0</v>
      </c>
      <c r="AF62">
        <v>8.8740000000000006</v>
      </c>
      <c r="AG62">
        <v>38.5548</v>
      </c>
      <c r="AH62">
        <v>152.94049999999999</v>
      </c>
      <c r="AI62">
        <v>15.276</v>
      </c>
      <c r="AJ62">
        <v>0</v>
      </c>
      <c r="AK62">
        <v>50.76</v>
      </c>
      <c r="AL62">
        <v>79.364599999999996</v>
      </c>
      <c r="AM62">
        <v>15.836040000000001</v>
      </c>
      <c r="AN62">
        <v>0.68867999999999996</v>
      </c>
      <c r="AO62">
        <v>22.344000000000001</v>
      </c>
      <c r="AP62">
        <v>11.529</v>
      </c>
      <c r="AQ62">
        <v>0</v>
      </c>
      <c r="AR62">
        <v>49.128</v>
      </c>
      <c r="AS62">
        <v>31.897383000000001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77.42000000000003</v>
      </c>
      <c r="BA62">
        <f t="shared" si="1"/>
        <v>2094.0091389999998</v>
      </c>
      <c r="BB62">
        <v>59</v>
      </c>
      <c r="BD62">
        <v>23</v>
      </c>
      <c r="BE62">
        <v>4.12</v>
      </c>
      <c r="BF62">
        <v>1.26</v>
      </c>
      <c r="BG62">
        <v>4.1100000000000003</v>
      </c>
      <c r="BH62">
        <v>5.81</v>
      </c>
      <c r="BI62">
        <v>4.78</v>
      </c>
      <c r="BJ62">
        <v>3</v>
      </c>
      <c r="BK62">
        <v>4.66</v>
      </c>
      <c r="BL62">
        <v>2.0299999999999998</v>
      </c>
      <c r="BM62">
        <v>1.59</v>
      </c>
      <c r="BN62">
        <v>0.54</v>
      </c>
      <c r="BO62">
        <v>15.61</v>
      </c>
      <c r="BP62">
        <v>0</v>
      </c>
      <c r="BQ62">
        <v>4.45</v>
      </c>
      <c r="BR62">
        <v>2.0099999999999998</v>
      </c>
      <c r="BS62">
        <v>0.45</v>
      </c>
      <c r="BT62">
        <v>0</v>
      </c>
      <c r="BU62">
        <v>0</v>
      </c>
      <c r="BV62">
        <v>0</v>
      </c>
      <c r="BW62">
        <f t="shared" si="2"/>
        <v>77.42000000000003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118.301024</v>
      </c>
      <c r="L63">
        <v>367.81467199999997</v>
      </c>
      <c r="M63">
        <v>88</v>
      </c>
      <c r="N63">
        <v>86.247299999999996</v>
      </c>
      <c r="O63">
        <v>70.383200000000002</v>
      </c>
      <c r="P63">
        <v>138</v>
      </c>
      <c r="Q63">
        <v>11.841248</v>
      </c>
      <c r="R63">
        <v>22.83297</v>
      </c>
      <c r="S63">
        <v>14.043672000000001</v>
      </c>
      <c r="T63">
        <v>0</v>
      </c>
      <c r="U63">
        <v>348.97500000000002</v>
      </c>
      <c r="V63">
        <v>6.36</v>
      </c>
      <c r="W63">
        <v>20.074100000000001</v>
      </c>
      <c r="X63">
        <v>77.659099999999995</v>
      </c>
      <c r="Y63">
        <v>0</v>
      </c>
      <c r="Z63">
        <v>13.1076</v>
      </c>
      <c r="AA63">
        <v>42.66</v>
      </c>
      <c r="AB63">
        <v>39.510120000000001</v>
      </c>
      <c r="AC63">
        <v>29.062808</v>
      </c>
      <c r="AD63">
        <v>27.3447</v>
      </c>
      <c r="AE63">
        <v>0</v>
      </c>
      <c r="AF63">
        <v>8.8740000000000006</v>
      </c>
      <c r="AG63">
        <v>38.5548</v>
      </c>
      <c r="AH63">
        <v>152.94049999999999</v>
      </c>
      <c r="AI63">
        <v>15.276</v>
      </c>
      <c r="AJ63">
        <v>0</v>
      </c>
      <c r="AK63">
        <v>50.76</v>
      </c>
      <c r="AL63">
        <v>79.364599999999996</v>
      </c>
      <c r="AM63">
        <v>15.836040000000001</v>
      </c>
      <c r="AN63">
        <v>0.68867999999999996</v>
      </c>
      <c r="AO63">
        <v>22.344000000000001</v>
      </c>
      <c r="AP63">
        <v>11.529</v>
      </c>
      <c r="AQ63">
        <v>0</v>
      </c>
      <c r="AR63">
        <v>49.128</v>
      </c>
      <c r="AS63">
        <v>31.897383000000001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77.42000000000003</v>
      </c>
      <c r="BA63">
        <f t="shared" si="1"/>
        <v>2084.3289169999998</v>
      </c>
      <c r="BB63">
        <v>60</v>
      </c>
      <c r="BD63">
        <v>23</v>
      </c>
      <c r="BE63">
        <v>4.12</v>
      </c>
      <c r="BF63">
        <v>1.26</v>
      </c>
      <c r="BG63">
        <v>4.1100000000000003</v>
      </c>
      <c r="BH63">
        <v>5.81</v>
      </c>
      <c r="BI63">
        <v>4.78</v>
      </c>
      <c r="BJ63">
        <v>3</v>
      </c>
      <c r="BK63">
        <v>4.66</v>
      </c>
      <c r="BL63">
        <v>2.0299999999999998</v>
      </c>
      <c r="BM63">
        <v>1.59</v>
      </c>
      <c r="BN63">
        <v>0.54</v>
      </c>
      <c r="BO63">
        <v>15.61</v>
      </c>
      <c r="BP63">
        <v>0</v>
      </c>
      <c r="BQ63">
        <v>4.45</v>
      </c>
      <c r="BR63">
        <v>2.0099999999999998</v>
      </c>
      <c r="BS63">
        <v>0.45</v>
      </c>
      <c r="BT63">
        <v>0</v>
      </c>
      <c r="BU63">
        <v>0</v>
      </c>
      <c r="BV63">
        <v>0</v>
      </c>
      <c r="BW63">
        <f t="shared" si="2"/>
        <v>77.42000000000003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118.288507</v>
      </c>
      <c r="L64">
        <v>367.81467199999997</v>
      </c>
      <c r="M64">
        <v>88</v>
      </c>
      <c r="N64">
        <v>86.247299999999996</v>
      </c>
      <c r="O64">
        <v>70.383200000000002</v>
      </c>
      <c r="P64">
        <v>138</v>
      </c>
      <c r="Q64">
        <v>11.841248</v>
      </c>
      <c r="R64">
        <v>22.83297</v>
      </c>
      <c r="S64">
        <v>14.043672000000001</v>
      </c>
      <c r="T64">
        <v>0</v>
      </c>
      <c r="U64">
        <v>348.97500000000002</v>
      </c>
      <c r="V64">
        <v>6.36</v>
      </c>
      <c r="W64">
        <v>20.074100000000001</v>
      </c>
      <c r="X64">
        <v>77.659099999999995</v>
      </c>
      <c r="Y64">
        <v>0</v>
      </c>
      <c r="Z64">
        <v>13.1076</v>
      </c>
      <c r="AA64">
        <v>42.66</v>
      </c>
      <c r="AB64">
        <v>39.510120000000001</v>
      </c>
      <c r="AC64">
        <v>29.062808</v>
      </c>
      <c r="AD64">
        <v>27.3447</v>
      </c>
      <c r="AE64">
        <v>0</v>
      </c>
      <c r="AF64">
        <v>8.8740000000000006</v>
      </c>
      <c r="AG64">
        <v>38.5548</v>
      </c>
      <c r="AH64">
        <v>152.94049999999999</v>
      </c>
      <c r="AI64">
        <v>15.276</v>
      </c>
      <c r="AJ64">
        <v>0</v>
      </c>
      <c r="AK64">
        <v>50.76</v>
      </c>
      <c r="AL64">
        <v>79.364599999999996</v>
      </c>
      <c r="AM64">
        <v>15.836040000000001</v>
      </c>
      <c r="AN64">
        <v>0.68867999999999996</v>
      </c>
      <c r="AO64">
        <v>22.344000000000001</v>
      </c>
      <c r="AP64">
        <v>11.529</v>
      </c>
      <c r="AQ64">
        <v>0</v>
      </c>
      <c r="AR64">
        <v>49.128</v>
      </c>
      <c r="AS64">
        <v>31.897383000000001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77.42000000000003</v>
      </c>
      <c r="BA64">
        <f t="shared" si="1"/>
        <v>2084.3163999999997</v>
      </c>
      <c r="BB64">
        <v>61</v>
      </c>
      <c r="BD64">
        <v>23</v>
      </c>
      <c r="BE64">
        <v>4.12</v>
      </c>
      <c r="BF64">
        <v>1.26</v>
      </c>
      <c r="BG64">
        <v>4.1100000000000003</v>
      </c>
      <c r="BH64">
        <v>5.81</v>
      </c>
      <c r="BI64">
        <v>4.78</v>
      </c>
      <c r="BJ64">
        <v>3</v>
      </c>
      <c r="BK64">
        <v>4.66</v>
      </c>
      <c r="BL64">
        <v>2.0299999999999998</v>
      </c>
      <c r="BM64">
        <v>1.59</v>
      </c>
      <c r="BN64">
        <v>0.54</v>
      </c>
      <c r="BO64">
        <v>15.61</v>
      </c>
      <c r="BP64">
        <v>0</v>
      </c>
      <c r="BQ64">
        <v>4.45</v>
      </c>
      <c r="BR64">
        <v>2.0099999999999998</v>
      </c>
      <c r="BS64">
        <v>0.45</v>
      </c>
      <c r="BT64">
        <v>0</v>
      </c>
      <c r="BU64">
        <v>0</v>
      </c>
      <c r="BV64">
        <v>0</v>
      </c>
      <c r="BW64">
        <f t="shared" si="2"/>
        <v>77.42000000000003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118.301024</v>
      </c>
      <c r="L65">
        <v>367.81467199999997</v>
      </c>
      <c r="M65">
        <v>88</v>
      </c>
      <c r="N65">
        <v>86.247299999999996</v>
      </c>
      <c r="O65">
        <v>70.383200000000002</v>
      </c>
      <c r="P65">
        <v>138</v>
      </c>
      <c r="Q65">
        <v>11.841248</v>
      </c>
      <c r="R65">
        <v>22.83297</v>
      </c>
      <c r="S65">
        <v>14.043672000000001</v>
      </c>
      <c r="T65">
        <v>0</v>
      </c>
      <c r="U65">
        <v>348.97500000000002</v>
      </c>
      <c r="V65">
        <v>6.36</v>
      </c>
      <c r="W65">
        <v>20.074100000000001</v>
      </c>
      <c r="X65">
        <v>77.659099999999995</v>
      </c>
      <c r="Y65">
        <v>0</v>
      </c>
      <c r="Z65">
        <v>13.1076</v>
      </c>
      <c r="AA65">
        <v>42.66</v>
      </c>
      <c r="AB65">
        <v>39.510120000000001</v>
      </c>
      <c r="AC65">
        <v>29.062808</v>
      </c>
      <c r="AD65">
        <v>27.3447</v>
      </c>
      <c r="AE65">
        <v>0</v>
      </c>
      <c r="AF65">
        <v>8.8740000000000006</v>
      </c>
      <c r="AG65">
        <v>38.5548</v>
      </c>
      <c r="AH65">
        <v>152.94049999999999</v>
      </c>
      <c r="AI65">
        <v>15.276</v>
      </c>
      <c r="AJ65">
        <v>0</v>
      </c>
      <c r="AK65">
        <v>50.76</v>
      </c>
      <c r="AL65">
        <v>79.364599999999996</v>
      </c>
      <c r="AM65">
        <v>15.836040000000001</v>
      </c>
      <c r="AN65">
        <v>0.68867999999999996</v>
      </c>
      <c r="AO65">
        <v>22.344000000000001</v>
      </c>
      <c r="AP65">
        <v>11.529</v>
      </c>
      <c r="AQ65">
        <v>0</v>
      </c>
      <c r="AR65">
        <v>49.128</v>
      </c>
      <c r="AS65">
        <v>31.897383000000001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76.90000000000002</v>
      </c>
      <c r="BA65">
        <f t="shared" si="1"/>
        <v>2083.8089169999998</v>
      </c>
      <c r="BB65">
        <v>62</v>
      </c>
      <c r="BD65">
        <v>23</v>
      </c>
      <c r="BE65">
        <v>3.6</v>
      </c>
      <c r="BF65">
        <v>1.26</v>
      </c>
      <c r="BG65">
        <v>4.1100000000000003</v>
      </c>
      <c r="BH65">
        <v>5.81</v>
      </c>
      <c r="BI65">
        <v>4.78</v>
      </c>
      <c r="BJ65">
        <v>3</v>
      </c>
      <c r="BK65">
        <v>4.66</v>
      </c>
      <c r="BL65">
        <v>2.0299999999999998</v>
      </c>
      <c r="BM65">
        <v>1.59</v>
      </c>
      <c r="BN65">
        <v>0.54</v>
      </c>
      <c r="BO65">
        <v>15.61</v>
      </c>
      <c r="BP65">
        <v>0</v>
      </c>
      <c r="BQ65">
        <v>4.45</v>
      </c>
      <c r="BR65">
        <v>2.0099999999999998</v>
      </c>
      <c r="BS65">
        <v>0.45</v>
      </c>
      <c r="BT65">
        <v>0</v>
      </c>
      <c r="BU65">
        <v>0</v>
      </c>
      <c r="BV65">
        <v>0</v>
      </c>
      <c r="BW65">
        <f t="shared" si="2"/>
        <v>76.90000000000002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118.288507</v>
      </c>
      <c r="L66">
        <v>367.81467199999997</v>
      </c>
      <c r="M66">
        <v>88</v>
      </c>
      <c r="N66">
        <v>118.125</v>
      </c>
      <c r="O66">
        <v>123.66562500000001</v>
      </c>
      <c r="P66">
        <v>138</v>
      </c>
      <c r="Q66">
        <v>11.841248</v>
      </c>
      <c r="R66">
        <v>22.83297</v>
      </c>
      <c r="S66">
        <v>14.043672000000001</v>
      </c>
      <c r="T66">
        <v>0</v>
      </c>
      <c r="U66">
        <v>348.97500000000002</v>
      </c>
      <c r="V66">
        <v>6.36</v>
      </c>
      <c r="W66">
        <v>20.074100000000001</v>
      </c>
      <c r="X66">
        <v>77.659099999999995</v>
      </c>
      <c r="Y66">
        <v>0</v>
      </c>
      <c r="Z66">
        <v>13.1076</v>
      </c>
      <c r="AA66">
        <v>42.66</v>
      </c>
      <c r="AB66">
        <v>39.510120000000001</v>
      </c>
      <c r="AC66">
        <v>29.062808</v>
      </c>
      <c r="AD66">
        <v>27.3447</v>
      </c>
      <c r="AE66">
        <v>0</v>
      </c>
      <c r="AF66">
        <v>8.8740000000000006</v>
      </c>
      <c r="AG66">
        <v>38.5548</v>
      </c>
      <c r="AH66">
        <v>152.94049999999999</v>
      </c>
      <c r="AI66">
        <v>15.276</v>
      </c>
      <c r="AJ66">
        <v>0</v>
      </c>
      <c r="AK66">
        <v>50.76</v>
      </c>
      <c r="AL66">
        <v>79.364599999999996</v>
      </c>
      <c r="AM66">
        <v>15.836040000000001</v>
      </c>
      <c r="AN66">
        <v>0.68867999999999996</v>
      </c>
      <c r="AO66">
        <v>22.344000000000001</v>
      </c>
      <c r="AP66">
        <v>11.529</v>
      </c>
      <c r="AQ66">
        <v>0</v>
      </c>
      <c r="AR66">
        <v>49.128</v>
      </c>
      <c r="AS66">
        <v>31.897383000000001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76.870000000000019</v>
      </c>
      <c r="BA66">
        <f t="shared" si="1"/>
        <v>2168.9265250000003</v>
      </c>
      <c r="BB66">
        <v>63</v>
      </c>
      <c r="BD66">
        <v>23</v>
      </c>
      <c r="BE66">
        <v>3.57</v>
      </c>
      <c r="BF66">
        <v>1.26</v>
      </c>
      <c r="BG66">
        <v>4.1100000000000003</v>
      </c>
      <c r="BH66">
        <v>5.81</v>
      </c>
      <c r="BI66">
        <v>4.78</v>
      </c>
      <c r="BJ66">
        <v>3</v>
      </c>
      <c r="BK66">
        <v>4.66</v>
      </c>
      <c r="BL66">
        <v>2.0299999999999998</v>
      </c>
      <c r="BM66">
        <v>1.59</v>
      </c>
      <c r="BN66">
        <v>0.54</v>
      </c>
      <c r="BO66">
        <v>15.61</v>
      </c>
      <c r="BP66">
        <v>0</v>
      </c>
      <c r="BQ66">
        <v>4.45</v>
      </c>
      <c r="BR66">
        <v>2.0099999999999998</v>
      </c>
      <c r="BS66">
        <v>0.45</v>
      </c>
      <c r="BT66">
        <v>0</v>
      </c>
      <c r="BU66">
        <v>0</v>
      </c>
      <c r="BV66">
        <v>0</v>
      </c>
      <c r="BW66">
        <f t="shared" si="2"/>
        <v>76.870000000000019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118.235933</v>
      </c>
      <c r="L67">
        <v>367.81467199999997</v>
      </c>
      <c r="M67">
        <v>88</v>
      </c>
      <c r="N67">
        <v>118.125</v>
      </c>
      <c r="O67">
        <v>123.66562500000001</v>
      </c>
      <c r="P67">
        <v>138</v>
      </c>
      <c r="Q67">
        <v>11.468546999999999</v>
      </c>
      <c r="R67">
        <v>22.237590999999998</v>
      </c>
      <c r="S67">
        <v>13.472481999999999</v>
      </c>
      <c r="T67">
        <v>0</v>
      </c>
      <c r="U67">
        <v>348.97500000000002</v>
      </c>
      <c r="V67">
        <v>6.36</v>
      </c>
      <c r="W67">
        <v>20.074100000000001</v>
      </c>
      <c r="X67">
        <v>127.4499</v>
      </c>
      <c r="Y67">
        <v>0</v>
      </c>
      <c r="Z67">
        <v>13.1076</v>
      </c>
      <c r="AA67">
        <v>42.66</v>
      </c>
      <c r="AB67">
        <v>39.510120000000001</v>
      </c>
      <c r="AC67">
        <v>29.062808</v>
      </c>
      <c r="AD67">
        <v>27.3447</v>
      </c>
      <c r="AE67">
        <v>0</v>
      </c>
      <c r="AF67">
        <v>8.8740000000000006</v>
      </c>
      <c r="AG67">
        <v>38.5548</v>
      </c>
      <c r="AH67">
        <v>152.94049999999999</v>
      </c>
      <c r="AI67">
        <v>2.5459999999999998</v>
      </c>
      <c r="AJ67">
        <v>0</v>
      </c>
      <c r="AK67">
        <v>50.76</v>
      </c>
      <c r="AL67">
        <v>79.364599999999996</v>
      </c>
      <c r="AM67">
        <v>15.836040000000001</v>
      </c>
      <c r="AN67">
        <v>0.68867999999999996</v>
      </c>
      <c r="AO67">
        <v>21.462</v>
      </c>
      <c r="AP67">
        <v>11.529</v>
      </c>
      <c r="AQ67">
        <v>0</v>
      </c>
      <c r="AR67">
        <v>49.128</v>
      </c>
      <c r="AS67">
        <v>31.897383000000001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76.870000000000019</v>
      </c>
      <c r="BA67">
        <f t="shared" si="1"/>
        <v>2203.513481</v>
      </c>
      <c r="BB67">
        <v>64</v>
      </c>
      <c r="BD67">
        <v>23</v>
      </c>
      <c r="BE67">
        <v>3.57</v>
      </c>
      <c r="BF67">
        <v>1.26</v>
      </c>
      <c r="BG67">
        <v>4.1100000000000003</v>
      </c>
      <c r="BH67">
        <v>5.81</v>
      </c>
      <c r="BI67">
        <v>4.78</v>
      </c>
      <c r="BJ67">
        <v>3</v>
      </c>
      <c r="BK67">
        <v>4.66</v>
      </c>
      <c r="BL67">
        <v>2.0299999999999998</v>
      </c>
      <c r="BM67">
        <v>1.59</v>
      </c>
      <c r="BN67">
        <v>0.54</v>
      </c>
      <c r="BO67">
        <v>15.61</v>
      </c>
      <c r="BP67">
        <v>0</v>
      </c>
      <c r="BQ67">
        <v>4.45</v>
      </c>
      <c r="BR67">
        <v>2.0099999999999998</v>
      </c>
      <c r="BS67">
        <v>0.45</v>
      </c>
      <c r="BT67">
        <v>0</v>
      </c>
      <c r="BU67">
        <v>0</v>
      </c>
      <c r="BV67">
        <v>0</v>
      </c>
      <c r="BW67">
        <f t="shared" si="2"/>
        <v>76.870000000000019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118.220066</v>
      </c>
      <c r="L68">
        <v>367.81467199999997</v>
      </c>
      <c r="M68">
        <v>88</v>
      </c>
      <c r="N68">
        <v>118.125</v>
      </c>
      <c r="O68">
        <v>123.66562500000001</v>
      </c>
      <c r="P68">
        <v>138</v>
      </c>
      <c r="Q68">
        <v>11.451577</v>
      </c>
      <c r="R68">
        <v>22.237590999999998</v>
      </c>
      <c r="S68">
        <v>13.472481999999999</v>
      </c>
      <c r="T68">
        <v>0</v>
      </c>
      <c r="U68">
        <v>348.97500000000002</v>
      </c>
      <c r="V68">
        <v>6.36</v>
      </c>
      <c r="W68">
        <v>20.074100000000001</v>
      </c>
      <c r="X68">
        <v>127.4499</v>
      </c>
      <c r="Y68">
        <v>0</v>
      </c>
      <c r="Z68">
        <v>13.1076</v>
      </c>
      <c r="AA68">
        <v>42.66</v>
      </c>
      <c r="AB68">
        <v>39.510120000000001</v>
      </c>
      <c r="AC68">
        <v>29.062808</v>
      </c>
      <c r="AD68">
        <v>27.3447</v>
      </c>
      <c r="AE68">
        <v>0</v>
      </c>
      <c r="AF68">
        <v>8.8740000000000006</v>
      </c>
      <c r="AG68">
        <v>38.5548</v>
      </c>
      <c r="AH68">
        <v>152.94049999999999</v>
      </c>
      <c r="AI68">
        <v>2.5459999999999998</v>
      </c>
      <c r="AJ68">
        <v>0</v>
      </c>
      <c r="AK68">
        <v>50.76</v>
      </c>
      <c r="AL68">
        <v>79.364599999999996</v>
      </c>
      <c r="AM68">
        <v>15.836040000000001</v>
      </c>
      <c r="AN68">
        <v>0.68867999999999996</v>
      </c>
      <c r="AO68">
        <v>21.462</v>
      </c>
      <c r="AP68">
        <v>11.529</v>
      </c>
      <c r="AQ68">
        <v>0</v>
      </c>
      <c r="AR68">
        <v>49.128</v>
      </c>
      <c r="AS68">
        <v>31.897383000000001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76.870000000000019</v>
      </c>
      <c r="BA68">
        <f t="shared" ref="BA68:BA99" si="4">SUM(B68:AZ68)</f>
        <v>2203.4806439999998</v>
      </c>
      <c r="BB68">
        <v>65</v>
      </c>
      <c r="BD68">
        <v>23</v>
      </c>
      <c r="BE68">
        <v>3.57</v>
      </c>
      <c r="BF68">
        <v>1.26</v>
      </c>
      <c r="BG68">
        <v>4.1100000000000003</v>
      </c>
      <c r="BH68">
        <v>5.81</v>
      </c>
      <c r="BI68">
        <v>4.78</v>
      </c>
      <c r="BJ68">
        <v>3</v>
      </c>
      <c r="BK68">
        <v>4.66</v>
      </c>
      <c r="BL68">
        <v>2.0299999999999998</v>
      </c>
      <c r="BM68">
        <v>1.59</v>
      </c>
      <c r="BN68">
        <v>0.54</v>
      </c>
      <c r="BO68">
        <v>15.61</v>
      </c>
      <c r="BP68">
        <v>0</v>
      </c>
      <c r="BQ68">
        <v>4.45</v>
      </c>
      <c r="BR68">
        <v>2.0099999999999998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76.870000000000019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118.235933</v>
      </c>
      <c r="L69">
        <v>367.81467199999997</v>
      </c>
      <c r="M69">
        <v>88</v>
      </c>
      <c r="N69">
        <v>118.125</v>
      </c>
      <c r="O69">
        <v>123.66562500000001</v>
      </c>
      <c r="P69">
        <v>138</v>
      </c>
      <c r="Q69">
        <v>11.41029</v>
      </c>
      <c r="R69">
        <v>22.196852</v>
      </c>
      <c r="S69">
        <v>13.446501</v>
      </c>
      <c r="T69">
        <v>0</v>
      </c>
      <c r="U69">
        <v>348.97500000000002</v>
      </c>
      <c r="V69">
        <v>6.36</v>
      </c>
      <c r="W69">
        <v>23.725200000000001</v>
      </c>
      <c r="X69">
        <v>147.515625</v>
      </c>
      <c r="Y69">
        <v>0</v>
      </c>
      <c r="Z69">
        <v>13.1076</v>
      </c>
      <c r="AA69">
        <v>42.66</v>
      </c>
      <c r="AB69">
        <v>39.510120000000001</v>
      </c>
      <c r="AC69">
        <v>29.062808</v>
      </c>
      <c r="AD69">
        <v>27.3447</v>
      </c>
      <c r="AE69">
        <v>0</v>
      </c>
      <c r="AF69">
        <v>8.8740000000000006</v>
      </c>
      <c r="AG69">
        <v>38.5548</v>
      </c>
      <c r="AH69">
        <v>152.94049999999999</v>
      </c>
      <c r="AI69">
        <v>2.5459999999999998</v>
      </c>
      <c r="AJ69">
        <v>0</v>
      </c>
      <c r="AK69">
        <v>50.76</v>
      </c>
      <c r="AL69">
        <v>79.364599999999996</v>
      </c>
      <c r="AM69">
        <v>15.836040000000001</v>
      </c>
      <c r="AN69">
        <v>0.68867999999999996</v>
      </c>
      <c r="AO69">
        <v>21.462</v>
      </c>
      <c r="AP69">
        <v>11.529</v>
      </c>
      <c r="AQ69">
        <v>0</v>
      </c>
      <c r="AR69">
        <v>49.128</v>
      </c>
      <c r="AS69">
        <v>31.897383000000001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76.760000000000005</v>
      </c>
      <c r="BA69">
        <f t="shared" si="4"/>
        <v>2226.9953290000003</v>
      </c>
      <c r="BB69">
        <v>66</v>
      </c>
      <c r="BD69">
        <v>23</v>
      </c>
      <c r="BE69">
        <v>3.57</v>
      </c>
      <c r="BF69">
        <v>1.26</v>
      </c>
      <c r="BG69">
        <v>4.1100000000000003</v>
      </c>
      <c r="BH69">
        <v>5.81</v>
      </c>
      <c r="BI69">
        <v>4.78</v>
      </c>
      <c r="BJ69">
        <v>2.89</v>
      </c>
      <c r="BK69">
        <v>4.66</v>
      </c>
      <c r="BL69">
        <v>2.0299999999999998</v>
      </c>
      <c r="BM69">
        <v>1.59</v>
      </c>
      <c r="BN69">
        <v>0.54</v>
      </c>
      <c r="BO69">
        <v>15.61</v>
      </c>
      <c r="BP69">
        <v>0</v>
      </c>
      <c r="BQ69">
        <v>4.45</v>
      </c>
      <c r="BR69">
        <v>2.0099999999999998</v>
      </c>
      <c r="BS69">
        <v>0.45</v>
      </c>
      <c r="BT69">
        <v>0</v>
      </c>
      <c r="BU69">
        <v>0</v>
      </c>
      <c r="BV69">
        <v>0</v>
      </c>
      <c r="BW69">
        <f t="shared" si="5"/>
        <v>76.760000000000005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118.339202</v>
      </c>
      <c r="L70">
        <v>367.81467199999997</v>
      </c>
      <c r="M70">
        <v>88</v>
      </c>
      <c r="N70">
        <v>118.125</v>
      </c>
      <c r="O70">
        <v>123.66562500000001</v>
      </c>
      <c r="P70">
        <v>138</v>
      </c>
      <c r="Q70">
        <v>11.330197999999999</v>
      </c>
      <c r="R70">
        <v>22.196852</v>
      </c>
      <c r="S70">
        <v>13.446501</v>
      </c>
      <c r="T70">
        <v>0</v>
      </c>
      <c r="U70">
        <v>348.97500000000002</v>
      </c>
      <c r="V70">
        <v>15.464600000000001</v>
      </c>
      <c r="W70">
        <v>33.384999999999998</v>
      </c>
      <c r="X70">
        <v>147.515625</v>
      </c>
      <c r="Y70">
        <v>0</v>
      </c>
      <c r="Z70">
        <v>13.1076</v>
      </c>
      <c r="AA70">
        <v>42.66</v>
      </c>
      <c r="AB70">
        <v>39.510120000000001</v>
      </c>
      <c r="AC70">
        <v>29.062808</v>
      </c>
      <c r="AD70">
        <v>27.3447</v>
      </c>
      <c r="AE70">
        <v>0</v>
      </c>
      <c r="AF70">
        <v>8.8740000000000006</v>
      </c>
      <c r="AG70">
        <v>38.5548</v>
      </c>
      <c r="AH70">
        <v>152.94049999999999</v>
      </c>
      <c r="AI70">
        <v>2.5459999999999998</v>
      </c>
      <c r="AJ70">
        <v>0</v>
      </c>
      <c r="AK70">
        <v>50.76</v>
      </c>
      <c r="AL70">
        <v>79.364599999999996</v>
      </c>
      <c r="AM70">
        <v>15.836040000000001</v>
      </c>
      <c r="AN70">
        <v>0.68867999999999996</v>
      </c>
      <c r="AO70">
        <v>21.462</v>
      </c>
      <c r="AP70">
        <v>11.529</v>
      </c>
      <c r="AQ70">
        <v>0</v>
      </c>
      <c r="AR70">
        <v>49.128</v>
      </c>
      <c r="AS70">
        <v>31.897383000000001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76.760000000000005</v>
      </c>
      <c r="BA70">
        <f t="shared" si="4"/>
        <v>2245.7829060000004</v>
      </c>
      <c r="BB70">
        <v>67</v>
      </c>
      <c r="BD70">
        <v>23</v>
      </c>
      <c r="BE70">
        <v>3.57</v>
      </c>
      <c r="BF70">
        <v>1.26</v>
      </c>
      <c r="BG70">
        <v>4.1100000000000003</v>
      </c>
      <c r="BH70">
        <v>5.81</v>
      </c>
      <c r="BI70">
        <v>4.78</v>
      </c>
      <c r="BJ70">
        <v>2.89</v>
      </c>
      <c r="BK70">
        <v>4.66</v>
      </c>
      <c r="BL70">
        <v>2.0299999999999998</v>
      </c>
      <c r="BM70">
        <v>1.59</v>
      </c>
      <c r="BN70">
        <v>0.54</v>
      </c>
      <c r="BO70">
        <v>15.61</v>
      </c>
      <c r="BP70">
        <v>0</v>
      </c>
      <c r="BQ70">
        <v>4.45</v>
      </c>
      <c r="BR70">
        <v>2.0099999999999998</v>
      </c>
      <c r="BS70">
        <v>0.45</v>
      </c>
      <c r="BT70">
        <v>0</v>
      </c>
      <c r="BU70">
        <v>0</v>
      </c>
      <c r="BV70">
        <v>0</v>
      </c>
      <c r="BW70">
        <f t="shared" si="5"/>
        <v>76.760000000000005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126</v>
      </c>
      <c r="L71">
        <v>367.81467199999997</v>
      </c>
      <c r="M71">
        <v>88</v>
      </c>
      <c r="N71">
        <v>118.125</v>
      </c>
      <c r="O71">
        <v>123.66562500000001</v>
      </c>
      <c r="P71">
        <v>138</v>
      </c>
      <c r="Q71">
        <v>12.5733</v>
      </c>
      <c r="R71">
        <v>24.567699999999999</v>
      </c>
      <c r="S71">
        <v>15.560499999999999</v>
      </c>
      <c r="T71">
        <v>0</v>
      </c>
      <c r="U71">
        <v>348.97500000000002</v>
      </c>
      <c r="V71">
        <v>15.464600000000001</v>
      </c>
      <c r="W71">
        <v>33.384999999999998</v>
      </c>
      <c r="X71">
        <v>147.515625</v>
      </c>
      <c r="Y71">
        <v>0</v>
      </c>
      <c r="Z71">
        <v>6.5537999999999998</v>
      </c>
      <c r="AA71">
        <v>42.66</v>
      </c>
      <c r="AB71">
        <v>39.510120000000001</v>
      </c>
      <c r="AC71">
        <v>29.062808</v>
      </c>
      <c r="AD71">
        <v>27.3447</v>
      </c>
      <c r="AE71">
        <v>0</v>
      </c>
      <c r="AF71">
        <v>8.8740000000000006</v>
      </c>
      <c r="AG71">
        <v>38.5548</v>
      </c>
      <c r="AH71">
        <v>152.94049999999999</v>
      </c>
      <c r="AI71">
        <v>2.5459999999999998</v>
      </c>
      <c r="AJ71">
        <v>0</v>
      </c>
      <c r="AK71">
        <v>50.76</v>
      </c>
      <c r="AL71">
        <v>79.364599999999996</v>
      </c>
      <c r="AM71">
        <v>15.836040000000001</v>
      </c>
      <c r="AN71">
        <v>0.68867999999999996</v>
      </c>
      <c r="AO71">
        <v>20.58</v>
      </c>
      <c r="AP71">
        <v>11.529</v>
      </c>
      <c r="AQ71">
        <v>0</v>
      </c>
      <c r="AR71">
        <v>49.128</v>
      </c>
      <c r="AS71">
        <v>31.897383000000001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76.760000000000005</v>
      </c>
      <c r="BA71">
        <f t="shared" si="4"/>
        <v>2251.7358530000006</v>
      </c>
      <c r="BB71">
        <v>68</v>
      </c>
      <c r="BD71">
        <v>23</v>
      </c>
      <c r="BE71">
        <v>3.57</v>
      </c>
      <c r="BF71">
        <v>1.26</v>
      </c>
      <c r="BG71">
        <v>4.1100000000000003</v>
      </c>
      <c r="BH71">
        <v>5.81</v>
      </c>
      <c r="BI71">
        <v>4.78</v>
      </c>
      <c r="BJ71">
        <v>2.89</v>
      </c>
      <c r="BK71">
        <v>4.66</v>
      </c>
      <c r="BL71">
        <v>2.0299999999999998</v>
      </c>
      <c r="BM71">
        <v>1.59</v>
      </c>
      <c r="BN71">
        <v>0.54</v>
      </c>
      <c r="BO71">
        <v>15.61</v>
      </c>
      <c r="BP71">
        <v>0</v>
      </c>
      <c r="BQ71">
        <v>4.45</v>
      </c>
      <c r="BR71">
        <v>2.0099999999999998</v>
      </c>
      <c r="BS71">
        <v>0.45</v>
      </c>
      <c r="BT71">
        <v>0</v>
      </c>
      <c r="BU71">
        <v>0</v>
      </c>
      <c r="BV71">
        <v>0</v>
      </c>
      <c r="BW71">
        <f t="shared" si="5"/>
        <v>76.760000000000005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126</v>
      </c>
      <c r="L72">
        <v>367.81467199999997</v>
      </c>
      <c r="M72">
        <v>88</v>
      </c>
      <c r="N72">
        <v>118.125</v>
      </c>
      <c r="O72">
        <v>123.66562500000001</v>
      </c>
      <c r="P72">
        <v>138</v>
      </c>
      <c r="Q72">
        <v>12.5733</v>
      </c>
      <c r="R72">
        <v>24.567699999999999</v>
      </c>
      <c r="S72">
        <v>15.560499999999999</v>
      </c>
      <c r="T72">
        <v>0</v>
      </c>
      <c r="U72">
        <v>348.97500000000002</v>
      </c>
      <c r="V72">
        <v>15.464600000000001</v>
      </c>
      <c r="W72">
        <v>33.384999999999998</v>
      </c>
      <c r="X72">
        <v>147.515625</v>
      </c>
      <c r="Y72">
        <v>0</v>
      </c>
      <c r="Z72">
        <v>6.5537999999999998</v>
      </c>
      <c r="AA72">
        <v>42.66</v>
      </c>
      <c r="AB72">
        <v>39.510120000000001</v>
      </c>
      <c r="AC72">
        <v>29.062808</v>
      </c>
      <c r="AD72">
        <v>27.3447</v>
      </c>
      <c r="AE72">
        <v>0</v>
      </c>
      <c r="AF72">
        <v>8.8740000000000006</v>
      </c>
      <c r="AG72">
        <v>38.5548</v>
      </c>
      <c r="AH72">
        <v>152.94049999999999</v>
      </c>
      <c r="AI72">
        <v>2.5459999999999998</v>
      </c>
      <c r="AJ72">
        <v>0</v>
      </c>
      <c r="AK72">
        <v>50.76</v>
      </c>
      <c r="AL72">
        <v>79.364599999999996</v>
      </c>
      <c r="AM72">
        <v>15.836040000000001</v>
      </c>
      <c r="AN72">
        <v>0.68867999999999996</v>
      </c>
      <c r="AO72">
        <v>20.58</v>
      </c>
      <c r="AP72">
        <v>11.529</v>
      </c>
      <c r="AQ72">
        <v>11.34</v>
      </c>
      <c r="AR72">
        <v>49.128</v>
      </c>
      <c r="AS72">
        <v>31.897383000000001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76.760000000000005</v>
      </c>
      <c r="BA72">
        <f t="shared" si="4"/>
        <v>2263.0758530000007</v>
      </c>
      <c r="BB72">
        <v>69</v>
      </c>
      <c r="BD72">
        <v>23</v>
      </c>
      <c r="BE72">
        <v>3.57</v>
      </c>
      <c r="BF72">
        <v>1.26</v>
      </c>
      <c r="BG72">
        <v>4.1100000000000003</v>
      </c>
      <c r="BH72">
        <v>5.81</v>
      </c>
      <c r="BI72">
        <v>4.78</v>
      </c>
      <c r="BJ72">
        <v>2.89</v>
      </c>
      <c r="BK72">
        <v>4.66</v>
      </c>
      <c r="BL72">
        <v>2.0299999999999998</v>
      </c>
      <c r="BM72">
        <v>1.59</v>
      </c>
      <c r="BN72">
        <v>0.54</v>
      </c>
      <c r="BO72">
        <v>15.61</v>
      </c>
      <c r="BP72">
        <v>0</v>
      </c>
      <c r="BQ72">
        <v>4.45</v>
      </c>
      <c r="BR72">
        <v>2.0099999999999998</v>
      </c>
      <c r="BS72">
        <v>0.45</v>
      </c>
      <c r="BT72">
        <v>0</v>
      </c>
      <c r="BU72">
        <v>0</v>
      </c>
      <c r="BV72">
        <v>0</v>
      </c>
      <c r="BW72">
        <f t="shared" si="5"/>
        <v>76.760000000000005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148</v>
      </c>
      <c r="L73">
        <v>367.81467199999997</v>
      </c>
      <c r="M73">
        <v>88</v>
      </c>
      <c r="N73">
        <v>118.125</v>
      </c>
      <c r="O73">
        <v>123.66562500000001</v>
      </c>
      <c r="P73">
        <v>138</v>
      </c>
      <c r="Q73">
        <v>17.033300000000001</v>
      </c>
      <c r="R73">
        <v>32.177700000000002</v>
      </c>
      <c r="S73">
        <v>20.160499999999999</v>
      </c>
      <c r="T73">
        <v>0</v>
      </c>
      <c r="U73">
        <v>348.97500000000002</v>
      </c>
      <c r="V73">
        <v>20.554600000000001</v>
      </c>
      <c r="W73">
        <v>33.384999999999998</v>
      </c>
      <c r="X73">
        <v>147.515625</v>
      </c>
      <c r="Y73">
        <v>0</v>
      </c>
      <c r="Z73">
        <v>6.5537999999999998</v>
      </c>
      <c r="AA73">
        <v>42.66</v>
      </c>
      <c r="AB73">
        <v>39.510120000000001</v>
      </c>
      <c r="AC73">
        <v>29.062808</v>
      </c>
      <c r="AD73">
        <v>27.3447</v>
      </c>
      <c r="AE73">
        <v>0</v>
      </c>
      <c r="AF73">
        <v>8.8740000000000006</v>
      </c>
      <c r="AG73">
        <v>38.5548</v>
      </c>
      <c r="AH73">
        <v>152.94049999999999</v>
      </c>
      <c r="AI73">
        <v>2.5459999999999998</v>
      </c>
      <c r="AJ73">
        <v>0</v>
      </c>
      <c r="AK73">
        <v>50.76</v>
      </c>
      <c r="AL73">
        <v>79.364599999999996</v>
      </c>
      <c r="AM73">
        <v>15.836040000000001</v>
      </c>
      <c r="AN73">
        <v>0.68867999999999996</v>
      </c>
      <c r="AO73">
        <v>20.58</v>
      </c>
      <c r="AP73">
        <v>11.529</v>
      </c>
      <c r="AQ73">
        <v>11.34</v>
      </c>
      <c r="AR73">
        <v>49.128</v>
      </c>
      <c r="AS73">
        <v>31.897383000000001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76.200000000000017</v>
      </c>
      <c r="BA73">
        <f t="shared" si="4"/>
        <v>2306.2758530000006</v>
      </c>
      <c r="BB73">
        <v>70</v>
      </c>
      <c r="BD73">
        <v>23</v>
      </c>
      <c r="BE73">
        <v>3.57</v>
      </c>
      <c r="BF73">
        <v>1.28</v>
      </c>
      <c r="BG73">
        <v>4.1100000000000003</v>
      </c>
      <c r="BH73">
        <v>5.81</v>
      </c>
      <c r="BI73">
        <v>4.78</v>
      </c>
      <c r="BJ73">
        <v>2.89</v>
      </c>
      <c r="BK73">
        <v>4.08</v>
      </c>
      <c r="BL73">
        <v>2.0299999999999998</v>
      </c>
      <c r="BM73">
        <v>1.59</v>
      </c>
      <c r="BN73">
        <v>0.54</v>
      </c>
      <c r="BO73">
        <v>15.61</v>
      </c>
      <c r="BP73">
        <v>0</v>
      </c>
      <c r="BQ73">
        <v>4.45</v>
      </c>
      <c r="BR73">
        <v>2.0099999999999998</v>
      </c>
      <c r="BS73">
        <v>0.45</v>
      </c>
      <c r="BT73">
        <v>0</v>
      </c>
      <c r="BU73">
        <v>0</v>
      </c>
      <c r="BV73">
        <v>0</v>
      </c>
      <c r="BW73">
        <f t="shared" si="5"/>
        <v>76.200000000000017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135</v>
      </c>
      <c r="L74">
        <v>367.81467199999997</v>
      </c>
      <c r="M74">
        <v>88</v>
      </c>
      <c r="N74">
        <v>118.125</v>
      </c>
      <c r="O74">
        <v>123.66562500000001</v>
      </c>
      <c r="P74">
        <v>138</v>
      </c>
      <c r="Q74">
        <v>17.033300000000001</v>
      </c>
      <c r="R74">
        <v>32.177700000000002</v>
      </c>
      <c r="S74">
        <v>20.160499999999999</v>
      </c>
      <c r="T74">
        <v>0</v>
      </c>
      <c r="U74">
        <v>348.97500000000002</v>
      </c>
      <c r="V74">
        <v>20.554600000000001</v>
      </c>
      <c r="W74">
        <v>33.384999999999998</v>
      </c>
      <c r="X74">
        <v>147.515625</v>
      </c>
      <c r="Y74">
        <v>0</v>
      </c>
      <c r="Z74">
        <v>6.5537999999999998</v>
      </c>
      <c r="AA74">
        <v>42.66</v>
      </c>
      <c r="AB74">
        <v>39.510120000000001</v>
      </c>
      <c r="AC74">
        <v>29.062808</v>
      </c>
      <c r="AD74">
        <v>27.3447</v>
      </c>
      <c r="AE74">
        <v>0</v>
      </c>
      <c r="AF74">
        <v>8.8740000000000006</v>
      </c>
      <c r="AG74">
        <v>38.5548</v>
      </c>
      <c r="AH74">
        <v>152.94049999999999</v>
      </c>
      <c r="AI74">
        <v>2.5459999999999998</v>
      </c>
      <c r="AJ74">
        <v>0</v>
      </c>
      <c r="AK74">
        <v>50.76</v>
      </c>
      <c r="AL74">
        <v>79.364599999999996</v>
      </c>
      <c r="AM74">
        <v>15.836040000000001</v>
      </c>
      <c r="AN74">
        <v>0.68867999999999996</v>
      </c>
      <c r="AO74">
        <v>20.58</v>
      </c>
      <c r="AP74">
        <v>11.529</v>
      </c>
      <c r="AQ74">
        <v>22.68</v>
      </c>
      <c r="AR74">
        <v>49.128</v>
      </c>
      <c r="AS74">
        <v>31.897383000000001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76.260000000000019</v>
      </c>
      <c r="BA74">
        <f t="shared" si="4"/>
        <v>2304.6758530000006</v>
      </c>
      <c r="BB74">
        <v>71</v>
      </c>
      <c r="BD74">
        <v>23</v>
      </c>
      <c r="BE74">
        <v>3.57</v>
      </c>
      <c r="BF74">
        <v>1.34</v>
      </c>
      <c r="BG74">
        <v>4.1100000000000003</v>
      </c>
      <c r="BH74">
        <v>5.81</v>
      </c>
      <c r="BI74">
        <v>4.78</v>
      </c>
      <c r="BJ74">
        <v>2.89</v>
      </c>
      <c r="BK74">
        <v>4.08</v>
      </c>
      <c r="BL74">
        <v>2.0299999999999998</v>
      </c>
      <c r="BM74">
        <v>1.59</v>
      </c>
      <c r="BN74">
        <v>0.54</v>
      </c>
      <c r="BO74">
        <v>15.61</v>
      </c>
      <c r="BP74">
        <v>0</v>
      </c>
      <c r="BQ74">
        <v>4.45</v>
      </c>
      <c r="BR74">
        <v>2.0099999999999998</v>
      </c>
      <c r="BS74">
        <v>0.45</v>
      </c>
      <c r="BT74">
        <v>0</v>
      </c>
      <c r="BU74">
        <v>0</v>
      </c>
      <c r="BV74">
        <v>0</v>
      </c>
      <c r="BW74">
        <f t="shared" si="5"/>
        <v>76.260000000000019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133.7919</v>
      </c>
      <c r="L75">
        <v>399.24970000000002</v>
      </c>
      <c r="M75">
        <v>88</v>
      </c>
      <c r="N75">
        <v>118.125</v>
      </c>
      <c r="O75">
        <v>123.66562500000001</v>
      </c>
      <c r="P75">
        <v>138</v>
      </c>
      <c r="Q75">
        <v>17.033300000000001</v>
      </c>
      <c r="R75">
        <v>32.177700000000002</v>
      </c>
      <c r="S75">
        <v>20.160499999999999</v>
      </c>
      <c r="T75">
        <v>0</v>
      </c>
      <c r="U75">
        <v>348.97500000000002</v>
      </c>
      <c r="V75">
        <v>20.554600000000001</v>
      </c>
      <c r="W75">
        <v>33.384999999999998</v>
      </c>
      <c r="X75">
        <v>147.515625</v>
      </c>
      <c r="Y75">
        <v>0</v>
      </c>
      <c r="Z75">
        <v>12.1</v>
      </c>
      <c r="AA75">
        <v>42.66</v>
      </c>
      <c r="AB75">
        <v>39.510120000000001</v>
      </c>
      <c r="AC75">
        <v>29.062808</v>
      </c>
      <c r="AD75">
        <v>27.3447</v>
      </c>
      <c r="AE75">
        <v>0</v>
      </c>
      <c r="AF75">
        <v>8.8740000000000006</v>
      </c>
      <c r="AG75">
        <v>38.5548</v>
      </c>
      <c r="AH75">
        <v>152.94049999999999</v>
      </c>
      <c r="AI75">
        <v>2.5459999999999998</v>
      </c>
      <c r="AJ75">
        <v>0</v>
      </c>
      <c r="AK75">
        <v>50.76</v>
      </c>
      <c r="AL75">
        <v>79.364599999999996</v>
      </c>
      <c r="AM75">
        <v>15.836040000000001</v>
      </c>
      <c r="AN75">
        <v>0.68867999999999996</v>
      </c>
      <c r="AO75">
        <v>20.58</v>
      </c>
      <c r="AP75">
        <v>11.529</v>
      </c>
      <c r="AQ75">
        <v>22.68</v>
      </c>
      <c r="AR75">
        <v>52.44</v>
      </c>
      <c r="AS75">
        <v>31.897383000000001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75.660000000000011</v>
      </c>
      <c r="BA75">
        <f t="shared" si="4"/>
        <v>2343.160981</v>
      </c>
      <c r="BB75">
        <v>72</v>
      </c>
      <c r="BD75">
        <v>23</v>
      </c>
      <c r="BE75">
        <v>3.49</v>
      </c>
      <c r="BF75">
        <v>1.46</v>
      </c>
      <c r="BG75">
        <v>3.99</v>
      </c>
      <c r="BH75">
        <v>5.82</v>
      </c>
      <c r="BI75">
        <v>4.6900000000000004</v>
      </c>
      <c r="BJ75">
        <v>2.98</v>
      </c>
      <c r="BK75">
        <v>4.08</v>
      </c>
      <c r="BL75">
        <v>1.94</v>
      </c>
      <c r="BM75">
        <v>1.59</v>
      </c>
      <c r="BN75">
        <v>0.52</v>
      </c>
      <c r="BO75">
        <v>15.23</v>
      </c>
      <c r="BP75">
        <v>0</v>
      </c>
      <c r="BQ75">
        <v>4.32</v>
      </c>
      <c r="BR75">
        <v>2.1</v>
      </c>
      <c r="BS75">
        <v>0.45</v>
      </c>
      <c r="BT75">
        <v>0</v>
      </c>
      <c r="BU75">
        <v>0</v>
      </c>
      <c r="BV75">
        <v>0</v>
      </c>
      <c r="BW75">
        <f t="shared" si="5"/>
        <v>75.660000000000011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174.7919</v>
      </c>
      <c r="L76">
        <v>399.24970000000002</v>
      </c>
      <c r="M76">
        <v>88</v>
      </c>
      <c r="N76">
        <v>118.125</v>
      </c>
      <c r="O76">
        <v>123.66562500000001</v>
      </c>
      <c r="P76">
        <v>138</v>
      </c>
      <c r="Q76">
        <v>17.033300000000001</v>
      </c>
      <c r="R76">
        <v>32.177700000000002</v>
      </c>
      <c r="S76">
        <v>20.160499999999999</v>
      </c>
      <c r="T76">
        <v>0</v>
      </c>
      <c r="U76">
        <v>348.97500000000002</v>
      </c>
      <c r="V76">
        <v>20.554600000000001</v>
      </c>
      <c r="W76">
        <v>33.384999999999998</v>
      </c>
      <c r="X76">
        <v>147.515625</v>
      </c>
      <c r="Y76">
        <v>0</v>
      </c>
      <c r="Z76">
        <v>13.1076</v>
      </c>
      <c r="AA76">
        <v>42.66</v>
      </c>
      <c r="AB76">
        <v>39.510120000000001</v>
      </c>
      <c r="AC76">
        <v>29.062808</v>
      </c>
      <c r="AD76">
        <v>27.3447</v>
      </c>
      <c r="AE76">
        <v>0</v>
      </c>
      <c r="AF76">
        <v>8.8740000000000006</v>
      </c>
      <c r="AG76">
        <v>38.5548</v>
      </c>
      <c r="AH76">
        <v>152.94049999999999</v>
      </c>
      <c r="AI76">
        <v>15.276</v>
      </c>
      <c r="AJ76">
        <v>0</v>
      </c>
      <c r="AK76">
        <v>50.76</v>
      </c>
      <c r="AL76">
        <v>79.364599999999996</v>
      </c>
      <c r="AM76">
        <v>15.836040000000001</v>
      </c>
      <c r="AN76">
        <v>0.68867999999999996</v>
      </c>
      <c r="AO76">
        <v>20.58</v>
      </c>
      <c r="AP76">
        <v>11.529</v>
      </c>
      <c r="AQ76">
        <v>22.68</v>
      </c>
      <c r="AR76">
        <v>52.44</v>
      </c>
      <c r="AS76">
        <v>31.897383000000001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75.7</v>
      </c>
      <c r="BA76">
        <f t="shared" si="4"/>
        <v>2397.9385810000003</v>
      </c>
      <c r="BB76">
        <v>73</v>
      </c>
      <c r="BD76">
        <v>23</v>
      </c>
      <c r="BE76">
        <v>3.49</v>
      </c>
      <c r="BF76">
        <v>1.5</v>
      </c>
      <c r="BG76">
        <v>3.99</v>
      </c>
      <c r="BH76">
        <v>5.82</v>
      </c>
      <c r="BI76">
        <v>4.6900000000000004</v>
      </c>
      <c r="BJ76">
        <v>2.98</v>
      </c>
      <c r="BK76">
        <v>4.08</v>
      </c>
      <c r="BL76">
        <v>1.94</v>
      </c>
      <c r="BM76">
        <v>1.59</v>
      </c>
      <c r="BN76">
        <v>0.52</v>
      </c>
      <c r="BO76">
        <v>15.23</v>
      </c>
      <c r="BP76">
        <v>0</v>
      </c>
      <c r="BQ76">
        <v>4.32</v>
      </c>
      <c r="BR76">
        <v>2.1</v>
      </c>
      <c r="BS76">
        <v>0.45</v>
      </c>
      <c r="BT76">
        <v>0</v>
      </c>
      <c r="BU76">
        <v>0</v>
      </c>
      <c r="BV76">
        <v>0</v>
      </c>
      <c r="BW76">
        <f t="shared" si="5"/>
        <v>75.7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210.74469999999999</v>
      </c>
      <c r="L77">
        <v>445.24970000000002</v>
      </c>
      <c r="M77">
        <v>88</v>
      </c>
      <c r="N77">
        <v>118.125</v>
      </c>
      <c r="O77">
        <v>123.66562500000001</v>
      </c>
      <c r="P77">
        <v>138</v>
      </c>
      <c r="Q77">
        <v>21.727699999999999</v>
      </c>
      <c r="R77">
        <v>42.183</v>
      </c>
      <c r="S77">
        <v>26.257000000000001</v>
      </c>
      <c r="T77">
        <v>0</v>
      </c>
      <c r="U77">
        <v>348.97500000000002</v>
      </c>
      <c r="V77">
        <v>20.554600000000001</v>
      </c>
      <c r="W77">
        <v>33.384999999999998</v>
      </c>
      <c r="X77">
        <v>147.515625</v>
      </c>
      <c r="Y77">
        <v>0</v>
      </c>
      <c r="Z77">
        <v>13.1076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0</v>
      </c>
      <c r="AF77">
        <v>17.748000000000001</v>
      </c>
      <c r="AG77">
        <v>38.5548</v>
      </c>
      <c r="AH77">
        <v>152.94049999999999</v>
      </c>
      <c r="AI77">
        <v>15.276</v>
      </c>
      <c r="AJ77">
        <v>0</v>
      </c>
      <c r="AK77">
        <v>50.76</v>
      </c>
      <c r="AL77">
        <v>79.364599999999996</v>
      </c>
      <c r="AM77">
        <v>15.836040000000001</v>
      </c>
      <c r="AN77">
        <v>0.68867999999999996</v>
      </c>
      <c r="AO77">
        <v>20.58</v>
      </c>
      <c r="AP77">
        <v>9.4794</v>
      </c>
      <c r="AQ77">
        <v>30.050999999999998</v>
      </c>
      <c r="AR77">
        <v>52.44</v>
      </c>
      <c r="AS77">
        <v>31.897383000000001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75.42</v>
      </c>
      <c r="BA77">
        <f t="shared" si="4"/>
        <v>2523.8499810000003</v>
      </c>
      <c r="BB77">
        <v>74</v>
      </c>
      <c r="BD77">
        <v>23</v>
      </c>
      <c r="BE77">
        <v>3.49</v>
      </c>
      <c r="BF77">
        <v>1.22</v>
      </c>
      <c r="BG77">
        <v>3.99</v>
      </c>
      <c r="BH77">
        <v>5.82</v>
      </c>
      <c r="BI77">
        <v>4.6900000000000004</v>
      </c>
      <c r="BJ77">
        <v>2.98</v>
      </c>
      <c r="BK77">
        <v>4.08</v>
      </c>
      <c r="BL77">
        <v>1.94</v>
      </c>
      <c r="BM77">
        <v>1.59</v>
      </c>
      <c r="BN77">
        <v>0.52</v>
      </c>
      <c r="BO77">
        <v>15.23</v>
      </c>
      <c r="BP77">
        <v>0</v>
      </c>
      <c r="BQ77">
        <v>4.32</v>
      </c>
      <c r="BR77">
        <v>2.1</v>
      </c>
      <c r="BS77">
        <v>0.45</v>
      </c>
      <c r="BT77">
        <v>0</v>
      </c>
      <c r="BU77">
        <v>0</v>
      </c>
      <c r="BV77">
        <v>0</v>
      </c>
      <c r="BW77">
        <f t="shared" si="5"/>
        <v>75.42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210.74469999999999</v>
      </c>
      <c r="L78">
        <v>595.24969999999996</v>
      </c>
      <c r="M78">
        <v>88</v>
      </c>
      <c r="N78">
        <v>118.125</v>
      </c>
      <c r="O78">
        <v>123.66562500000001</v>
      </c>
      <c r="P78">
        <v>138</v>
      </c>
      <c r="Q78">
        <v>21.727699999999999</v>
      </c>
      <c r="R78">
        <v>42.183</v>
      </c>
      <c r="S78">
        <v>26.257000000000001</v>
      </c>
      <c r="T78">
        <v>0</v>
      </c>
      <c r="U78">
        <v>348.97500000000002</v>
      </c>
      <c r="V78">
        <v>20.554600000000001</v>
      </c>
      <c r="W78">
        <v>33.384999999999998</v>
      </c>
      <c r="X78">
        <v>147.515625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16.678999999999998</v>
      </c>
      <c r="AF78">
        <v>17.748000000000001</v>
      </c>
      <c r="AG78">
        <v>38.5548</v>
      </c>
      <c r="AH78">
        <v>152.94049999999999</v>
      </c>
      <c r="AI78">
        <v>15.276</v>
      </c>
      <c r="AJ78">
        <v>0</v>
      </c>
      <c r="AK78">
        <v>50.76</v>
      </c>
      <c r="AL78">
        <v>79.364599999999996</v>
      </c>
      <c r="AM78">
        <v>15.836040000000001</v>
      </c>
      <c r="AN78">
        <v>0.68867999999999996</v>
      </c>
      <c r="AO78">
        <v>20.58</v>
      </c>
      <c r="AP78">
        <v>9.4794</v>
      </c>
      <c r="AQ78">
        <v>49.896000000000001</v>
      </c>
      <c r="AR78">
        <v>52.44</v>
      </c>
      <c r="AS78">
        <v>31.897383000000001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75.42</v>
      </c>
      <c r="BA78">
        <f t="shared" si="4"/>
        <v>2710.3739810000006</v>
      </c>
      <c r="BB78">
        <v>75</v>
      </c>
      <c r="BD78">
        <v>23</v>
      </c>
      <c r="BE78">
        <v>3.49</v>
      </c>
      <c r="BF78">
        <v>1.22</v>
      </c>
      <c r="BG78">
        <v>3.99</v>
      </c>
      <c r="BH78">
        <v>5.82</v>
      </c>
      <c r="BI78">
        <v>4.6900000000000004</v>
      </c>
      <c r="BJ78">
        <v>2.98</v>
      </c>
      <c r="BK78">
        <v>4.08</v>
      </c>
      <c r="BL78">
        <v>1.94</v>
      </c>
      <c r="BM78">
        <v>1.59</v>
      </c>
      <c r="BN78">
        <v>0.52</v>
      </c>
      <c r="BO78">
        <v>15.23</v>
      </c>
      <c r="BP78">
        <v>0</v>
      </c>
      <c r="BQ78">
        <v>4.32</v>
      </c>
      <c r="BR78">
        <v>2.1</v>
      </c>
      <c r="BS78">
        <v>0.45</v>
      </c>
      <c r="BT78">
        <v>0</v>
      </c>
      <c r="BU78">
        <v>0</v>
      </c>
      <c r="BV78">
        <v>0</v>
      </c>
      <c r="BW78">
        <f t="shared" si="5"/>
        <v>75.42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210.74469999999999</v>
      </c>
      <c r="L79">
        <v>590.17769999999996</v>
      </c>
      <c r="M79">
        <v>88</v>
      </c>
      <c r="N79">
        <v>118.125</v>
      </c>
      <c r="O79">
        <v>123.66562500000001</v>
      </c>
      <c r="P79">
        <v>138</v>
      </c>
      <c r="Q79">
        <v>21.727699999999999</v>
      </c>
      <c r="R79">
        <v>42.183</v>
      </c>
      <c r="S79">
        <v>26.257000000000001</v>
      </c>
      <c r="T79">
        <v>0</v>
      </c>
      <c r="U79">
        <v>348.97500000000002</v>
      </c>
      <c r="V79">
        <v>20.554600000000001</v>
      </c>
      <c r="W79">
        <v>33.384999999999998</v>
      </c>
      <c r="X79">
        <v>147.515625</v>
      </c>
      <c r="Y79">
        <v>0</v>
      </c>
      <c r="Z79">
        <v>19.6614</v>
      </c>
      <c r="AA79">
        <v>42.66</v>
      </c>
      <c r="AB79">
        <v>40.923099999999998</v>
      </c>
      <c r="AC79">
        <v>30.561599999999999</v>
      </c>
      <c r="AD79">
        <v>38.5732</v>
      </c>
      <c r="AE79">
        <v>32.957704</v>
      </c>
      <c r="AF79">
        <v>30.171600000000002</v>
      </c>
      <c r="AG79">
        <v>38.5548</v>
      </c>
      <c r="AH79">
        <v>154.69245000000001</v>
      </c>
      <c r="AI79">
        <v>15.276</v>
      </c>
      <c r="AJ79">
        <v>0</v>
      </c>
      <c r="AK79">
        <v>50.76</v>
      </c>
      <c r="AL79">
        <v>80.177999999999997</v>
      </c>
      <c r="AM79">
        <v>15.836040000000001</v>
      </c>
      <c r="AN79">
        <v>0.68867999999999996</v>
      </c>
      <c r="AO79">
        <v>20.58</v>
      </c>
      <c r="AP79">
        <v>9.4794</v>
      </c>
      <c r="AQ79">
        <v>49.896000000000001</v>
      </c>
      <c r="AR79">
        <v>49.128</v>
      </c>
      <c r="AS79">
        <v>31.897383000000001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75.42</v>
      </c>
      <c r="BA79">
        <f t="shared" si="4"/>
        <v>2744.7047070000003</v>
      </c>
      <c r="BB79">
        <v>76</v>
      </c>
      <c r="BD79">
        <v>23</v>
      </c>
      <c r="BE79">
        <v>3.49</v>
      </c>
      <c r="BF79">
        <v>1.22</v>
      </c>
      <c r="BG79">
        <v>3.99</v>
      </c>
      <c r="BH79">
        <v>5.82</v>
      </c>
      <c r="BI79">
        <v>4.6900000000000004</v>
      </c>
      <c r="BJ79">
        <v>2.98</v>
      </c>
      <c r="BK79">
        <v>4.08</v>
      </c>
      <c r="BL79">
        <v>1.94</v>
      </c>
      <c r="BM79">
        <v>1.59</v>
      </c>
      <c r="BN79">
        <v>0.52</v>
      </c>
      <c r="BO79">
        <v>15.23</v>
      </c>
      <c r="BP79">
        <v>0</v>
      </c>
      <c r="BQ79">
        <v>4.32</v>
      </c>
      <c r="BR79">
        <v>2.1</v>
      </c>
      <c r="BS79">
        <v>0.45</v>
      </c>
      <c r="BT79">
        <v>0</v>
      </c>
      <c r="BU79">
        <v>0</v>
      </c>
      <c r="BV79">
        <v>0</v>
      </c>
      <c r="BW79">
        <f t="shared" si="5"/>
        <v>75.42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210.74469999999999</v>
      </c>
      <c r="L80">
        <v>590.17769999999996</v>
      </c>
      <c r="M80">
        <v>88</v>
      </c>
      <c r="N80">
        <v>118.125</v>
      </c>
      <c r="O80">
        <v>123.66562500000001</v>
      </c>
      <c r="P80">
        <v>138</v>
      </c>
      <c r="Q80">
        <v>21.727699999999999</v>
      </c>
      <c r="R80">
        <v>42.183</v>
      </c>
      <c r="S80">
        <v>26.257000000000001</v>
      </c>
      <c r="T80">
        <v>0</v>
      </c>
      <c r="U80">
        <v>348.97500000000002</v>
      </c>
      <c r="V80">
        <v>20.554600000000001</v>
      </c>
      <c r="W80">
        <v>33.384999999999998</v>
      </c>
      <c r="X80">
        <v>147.515625</v>
      </c>
      <c r="Y80">
        <v>0</v>
      </c>
      <c r="Z80">
        <v>19.6614</v>
      </c>
      <c r="AA80">
        <v>42.66</v>
      </c>
      <c r="AB80">
        <v>40.923099999999998</v>
      </c>
      <c r="AC80">
        <v>30.561599999999999</v>
      </c>
      <c r="AD80">
        <v>38.5732</v>
      </c>
      <c r="AE80">
        <v>32.957704</v>
      </c>
      <c r="AF80">
        <v>30.171600000000002</v>
      </c>
      <c r="AG80">
        <v>38.5548</v>
      </c>
      <c r="AH80">
        <v>154.69245000000001</v>
      </c>
      <c r="AI80">
        <v>49.646999999999998</v>
      </c>
      <c r="AJ80">
        <v>0</v>
      </c>
      <c r="AK80">
        <v>50.76</v>
      </c>
      <c r="AL80">
        <v>80.177999999999997</v>
      </c>
      <c r="AM80">
        <v>15.836040000000001</v>
      </c>
      <c r="AN80">
        <v>0.68867999999999996</v>
      </c>
      <c r="AO80">
        <v>20.58</v>
      </c>
      <c r="AP80">
        <v>9.4794</v>
      </c>
      <c r="AQ80">
        <v>49.896000000000001</v>
      </c>
      <c r="AR80">
        <v>49.128</v>
      </c>
      <c r="AS80">
        <v>31.897383000000001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75.42</v>
      </c>
      <c r="BA80">
        <f t="shared" si="4"/>
        <v>2779.0757070000004</v>
      </c>
      <c r="BB80">
        <v>77</v>
      </c>
      <c r="BD80">
        <v>23</v>
      </c>
      <c r="BE80">
        <v>3.49</v>
      </c>
      <c r="BF80">
        <v>1.22</v>
      </c>
      <c r="BG80">
        <v>3.99</v>
      </c>
      <c r="BH80">
        <v>5.82</v>
      </c>
      <c r="BI80">
        <v>4.6900000000000004</v>
      </c>
      <c r="BJ80">
        <v>2.98</v>
      </c>
      <c r="BK80">
        <v>4.08</v>
      </c>
      <c r="BL80">
        <v>1.94</v>
      </c>
      <c r="BM80">
        <v>1.59</v>
      </c>
      <c r="BN80">
        <v>0.52</v>
      </c>
      <c r="BO80">
        <v>15.23</v>
      </c>
      <c r="BP80">
        <v>0</v>
      </c>
      <c r="BQ80">
        <v>4.32</v>
      </c>
      <c r="BR80">
        <v>2.1</v>
      </c>
      <c r="BS80">
        <v>0.45</v>
      </c>
      <c r="BT80">
        <v>0</v>
      </c>
      <c r="BU80">
        <v>0</v>
      </c>
      <c r="BV80">
        <v>0</v>
      </c>
      <c r="BW80">
        <f t="shared" si="5"/>
        <v>75.42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210.74469999999999</v>
      </c>
      <c r="L81">
        <v>590.17769999999996</v>
      </c>
      <c r="M81">
        <v>88</v>
      </c>
      <c r="N81">
        <v>118.125</v>
      </c>
      <c r="O81">
        <v>123.66562500000001</v>
      </c>
      <c r="P81">
        <v>138</v>
      </c>
      <c r="Q81">
        <v>21.727699999999999</v>
      </c>
      <c r="R81">
        <v>42.183</v>
      </c>
      <c r="S81">
        <v>26.257000000000001</v>
      </c>
      <c r="T81">
        <v>0</v>
      </c>
      <c r="U81">
        <v>348.97500000000002</v>
      </c>
      <c r="V81">
        <v>20.554600000000001</v>
      </c>
      <c r="W81">
        <v>33.384999999999998</v>
      </c>
      <c r="X81">
        <v>147.515625</v>
      </c>
      <c r="Y81">
        <v>0</v>
      </c>
      <c r="Z81">
        <v>19.6614</v>
      </c>
      <c r="AA81">
        <v>42.66</v>
      </c>
      <c r="AB81">
        <v>40.923099999999998</v>
      </c>
      <c r="AC81">
        <v>30.561599999999999</v>
      </c>
      <c r="AD81">
        <v>38.5732</v>
      </c>
      <c r="AE81">
        <v>32.957704</v>
      </c>
      <c r="AF81">
        <v>30.171600000000002</v>
      </c>
      <c r="AG81">
        <v>38.5548</v>
      </c>
      <c r="AH81">
        <v>154.69245000000001</v>
      </c>
      <c r="AI81">
        <v>49.646999999999998</v>
      </c>
      <c r="AJ81">
        <v>0</v>
      </c>
      <c r="AK81">
        <v>50.76</v>
      </c>
      <c r="AL81">
        <v>80.177999999999997</v>
      </c>
      <c r="AM81">
        <v>15.836040000000001</v>
      </c>
      <c r="AN81">
        <v>0.68867999999999996</v>
      </c>
      <c r="AO81">
        <v>20.58</v>
      </c>
      <c r="AP81">
        <v>9.4794</v>
      </c>
      <c r="AQ81">
        <v>49.896000000000001</v>
      </c>
      <c r="AR81">
        <v>49.128</v>
      </c>
      <c r="AS81">
        <v>31.897383000000001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75.42</v>
      </c>
      <c r="BA81">
        <f t="shared" si="4"/>
        <v>2779.0757070000004</v>
      </c>
      <c r="BB81">
        <v>78</v>
      </c>
      <c r="BD81">
        <v>23</v>
      </c>
      <c r="BE81">
        <v>3.49</v>
      </c>
      <c r="BF81">
        <v>1.22</v>
      </c>
      <c r="BG81">
        <v>3.99</v>
      </c>
      <c r="BH81">
        <v>5.82</v>
      </c>
      <c r="BI81">
        <v>4.6900000000000004</v>
      </c>
      <c r="BJ81">
        <v>2.98</v>
      </c>
      <c r="BK81">
        <v>4.08</v>
      </c>
      <c r="BL81">
        <v>1.94</v>
      </c>
      <c r="BM81">
        <v>1.59</v>
      </c>
      <c r="BN81">
        <v>0.52</v>
      </c>
      <c r="BO81">
        <v>15.23</v>
      </c>
      <c r="BP81">
        <v>0</v>
      </c>
      <c r="BQ81">
        <v>4.32</v>
      </c>
      <c r="BR81">
        <v>2.1</v>
      </c>
      <c r="BS81">
        <v>0.45</v>
      </c>
      <c r="BT81">
        <v>0</v>
      </c>
      <c r="BU81">
        <v>0</v>
      </c>
      <c r="BV81">
        <v>0</v>
      </c>
      <c r="BW81">
        <f t="shared" si="5"/>
        <v>75.42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210.74469999999999</v>
      </c>
      <c r="L82">
        <v>590.17769999999996</v>
      </c>
      <c r="M82">
        <v>88</v>
      </c>
      <c r="N82">
        <v>118.125</v>
      </c>
      <c r="O82">
        <v>123.66562500000001</v>
      </c>
      <c r="P82">
        <v>138</v>
      </c>
      <c r="Q82">
        <v>21.727699999999999</v>
      </c>
      <c r="R82">
        <v>42.183</v>
      </c>
      <c r="S82">
        <v>26.257000000000001</v>
      </c>
      <c r="T82">
        <v>0</v>
      </c>
      <c r="U82">
        <v>348.97500000000002</v>
      </c>
      <c r="V82">
        <v>20.554600000000001</v>
      </c>
      <c r="W82">
        <v>33.384999999999998</v>
      </c>
      <c r="X82">
        <v>147.515625</v>
      </c>
      <c r="Y82">
        <v>0</v>
      </c>
      <c r="Z82">
        <v>19.6614</v>
      </c>
      <c r="AA82">
        <v>42.66</v>
      </c>
      <c r="AB82">
        <v>40.923099999999998</v>
      </c>
      <c r="AC82">
        <v>30.561599999999999</v>
      </c>
      <c r="AD82">
        <v>38.5732</v>
      </c>
      <c r="AE82">
        <v>32.957704</v>
      </c>
      <c r="AF82">
        <v>30.171600000000002</v>
      </c>
      <c r="AG82">
        <v>38.5548</v>
      </c>
      <c r="AH82">
        <v>154.69245000000001</v>
      </c>
      <c r="AI82">
        <v>49.646999999999998</v>
      </c>
      <c r="AJ82">
        <v>0</v>
      </c>
      <c r="AK82">
        <v>50.76</v>
      </c>
      <c r="AL82">
        <v>80.177999999999997</v>
      </c>
      <c r="AM82">
        <v>15.836040000000001</v>
      </c>
      <c r="AN82">
        <v>0.68867999999999996</v>
      </c>
      <c r="AO82">
        <v>20.58</v>
      </c>
      <c r="AP82">
        <v>9.4794</v>
      </c>
      <c r="AQ82">
        <v>49.896000000000001</v>
      </c>
      <c r="AR82">
        <v>49.128</v>
      </c>
      <c r="AS82">
        <v>31.897383000000001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75.48</v>
      </c>
      <c r="BA82">
        <f t="shared" si="4"/>
        <v>2779.1357070000004</v>
      </c>
      <c r="BB82">
        <v>79</v>
      </c>
      <c r="BD82">
        <v>23</v>
      </c>
      <c r="BE82">
        <v>3.49</v>
      </c>
      <c r="BF82">
        <v>1.28</v>
      </c>
      <c r="BG82">
        <v>3.99</v>
      </c>
      <c r="BH82">
        <v>5.82</v>
      </c>
      <c r="BI82">
        <v>4.6900000000000004</v>
      </c>
      <c r="BJ82">
        <v>2.98</v>
      </c>
      <c r="BK82">
        <v>4.08</v>
      </c>
      <c r="BL82">
        <v>1.94</v>
      </c>
      <c r="BM82">
        <v>1.59</v>
      </c>
      <c r="BN82">
        <v>0.52</v>
      </c>
      <c r="BO82">
        <v>15.23</v>
      </c>
      <c r="BP82">
        <v>0</v>
      </c>
      <c r="BQ82">
        <v>4.32</v>
      </c>
      <c r="BR82">
        <v>2.1</v>
      </c>
      <c r="BS82">
        <v>0.45</v>
      </c>
      <c r="BT82">
        <v>0</v>
      </c>
      <c r="BU82">
        <v>0</v>
      </c>
      <c r="BV82">
        <v>0</v>
      </c>
      <c r="BW82">
        <f t="shared" si="5"/>
        <v>75.48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210.74469999999999</v>
      </c>
      <c r="L83">
        <v>529.24969999999996</v>
      </c>
      <c r="M83">
        <v>88</v>
      </c>
      <c r="N83">
        <v>118.125</v>
      </c>
      <c r="O83">
        <v>123.66562500000001</v>
      </c>
      <c r="P83">
        <v>138</v>
      </c>
      <c r="Q83">
        <v>21.727699999999999</v>
      </c>
      <c r="R83">
        <v>42.183</v>
      </c>
      <c r="S83">
        <v>26.257000000000001</v>
      </c>
      <c r="T83">
        <v>0</v>
      </c>
      <c r="U83">
        <v>348.97500000000002</v>
      </c>
      <c r="V83">
        <v>20.554600000000001</v>
      </c>
      <c r="W83">
        <v>33.384999999999998</v>
      </c>
      <c r="X83">
        <v>147.515625</v>
      </c>
      <c r="Y83">
        <v>0</v>
      </c>
      <c r="Z83">
        <v>19.6614</v>
      </c>
      <c r="AA83">
        <v>42.66</v>
      </c>
      <c r="AB83">
        <v>40.923099999999998</v>
      </c>
      <c r="AC83">
        <v>30.561599999999999</v>
      </c>
      <c r="AD83">
        <v>38.5732</v>
      </c>
      <c r="AE83">
        <v>32.957704</v>
      </c>
      <c r="AF83">
        <v>30.171600000000002</v>
      </c>
      <c r="AG83">
        <v>38.5548</v>
      </c>
      <c r="AH83">
        <v>154.69245000000001</v>
      </c>
      <c r="AI83">
        <v>49.646999999999998</v>
      </c>
      <c r="AJ83">
        <v>0</v>
      </c>
      <c r="AK83">
        <v>50.76</v>
      </c>
      <c r="AL83">
        <v>80.177999999999997</v>
      </c>
      <c r="AM83">
        <v>15.836040000000001</v>
      </c>
      <c r="AN83">
        <v>0.68867999999999996</v>
      </c>
      <c r="AO83">
        <v>21.462</v>
      </c>
      <c r="AP83">
        <v>9.4794</v>
      </c>
      <c r="AQ83">
        <v>49.896000000000001</v>
      </c>
      <c r="AR83">
        <v>52.44</v>
      </c>
      <c r="AS83">
        <v>31.897383000000001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75.149999999999991</v>
      </c>
      <c r="BA83">
        <f t="shared" si="4"/>
        <v>2722.071707000001</v>
      </c>
      <c r="BB83">
        <v>80</v>
      </c>
      <c r="BD83">
        <v>23</v>
      </c>
      <c r="BE83">
        <v>3.49</v>
      </c>
      <c r="BF83">
        <v>1.28</v>
      </c>
      <c r="BG83">
        <v>3.99</v>
      </c>
      <c r="BH83">
        <v>5.82</v>
      </c>
      <c r="BI83">
        <v>4.6900000000000004</v>
      </c>
      <c r="BJ83">
        <v>2.98</v>
      </c>
      <c r="BK83">
        <v>4.08</v>
      </c>
      <c r="BL83">
        <v>1.94</v>
      </c>
      <c r="BM83">
        <v>1.59</v>
      </c>
      <c r="BN83">
        <v>0.52</v>
      </c>
      <c r="BO83">
        <v>14.9</v>
      </c>
      <c r="BP83">
        <v>0</v>
      </c>
      <c r="BQ83">
        <v>4.32</v>
      </c>
      <c r="BR83">
        <v>2.1</v>
      </c>
      <c r="BS83">
        <v>0.45</v>
      </c>
      <c r="BT83">
        <v>0</v>
      </c>
      <c r="BU83">
        <v>0</v>
      </c>
      <c r="BV83">
        <v>0</v>
      </c>
      <c r="BW83">
        <f t="shared" si="5"/>
        <v>75.149999999999991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210.74469999999999</v>
      </c>
      <c r="L84">
        <v>505.24970000000002</v>
      </c>
      <c r="M84">
        <v>88</v>
      </c>
      <c r="N84">
        <v>118.125</v>
      </c>
      <c r="O84">
        <v>123.66562500000001</v>
      </c>
      <c r="P84">
        <v>138</v>
      </c>
      <c r="Q84">
        <v>21.727699999999999</v>
      </c>
      <c r="R84">
        <v>42.183</v>
      </c>
      <c r="S84">
        <v>26.257000000000001</v>
      </c>
      <c r="T84">
        <v>0</v>
      </c>
      <c r="U84">
        <v>348.97500000000002</v>
      </c>
      <c r="V84">
        <v>20.554600000000001</v>
      </c>
      <c r="W84">
        <v>33.384999999999998</v>
      </c>
      <c r="X84">
        <v>147.515625</v>
      </c>
      <c r="Y84">
        <v>0</v>
      </c>
      <c r="Z84">
        <v>19.6614</v>
      </c>
      <c r="AA84">
        <v>42.66</v>
      </c>
      <c r="AB84">
        <v>40.923099999999998</v>
      </c>
      <c r="AC84">
        <v>30.561599999999999</v>
      </c>
      <c r="AD84">
        <v>38.5732</v>
      </c>
      <c r="AE84">
        <v>32.957704</v>
      </c>
      <c r="AF84">
        <v>30.171600000000002</v>
      </c>
      <c r="AG84">
        <v>38.5548</v>
      </c>
      <c r="AH84">
        <v>154.69245000000001</v>
      </c>
      <c r="AI84">
        <v>49.646999999999998</v>
      </c>
      <c r="AJ84">
        <v>0</v>
      </c>
      <c r="AK84">
        <v>50.76</v>
      </c>
      <c r="AL84">
        <v>80.177999999999997</v>
      </c>
      <c r="AM84">
        <v>15.836040000000001</v>
      </c>
      <c r="AN84">
        <v>0.68867999999999996</v>
      </c>
      <c r="AO84">
        <v>21.462</v>
      </c>
      <c r="AP84">
        <v>9.4794</v>
      </c>
      <c r="AQ84">
        <v>49.896000000000001</v>
      </c>
      <c r="AR84">
        <v>52.44</v>
      </c>
      <c r="AS84">
        <v>31.897383000000001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75.27</v>
      </c>
      <c r="BA84">
        <f t="shared" si="4"/>
        <v>2698.1917070000004</v>
      </c>
      <c r="BB84">
        <v>81</v>
      </c>
      <c r="BD84">
        <v>23</v>
      </c>
      <c r="BE84">
        <v>3.49</v>
      </c>
      <c r="BF84">
        <v>1.4</v>
      </c>
      <c r="BG84">
        <v>3.99</v>
      </c>
      <c r="BH84">
        <v>5.82</v>
      </c>
      <c r="BI84">
        <v>4.6900000000000004</v>
      </c>
      <c r="BJ84">
        <v>2.98</v>
      </c>
      <c r="BK84">
        <v>4.08</v>
      </c>
      <c r="BL84">
        <v>1.94</v>
      </c>
      <c r="BM84">
        <v>1.59</v>
      </c>
      <c r="BN84">
        <v>0.52</v>
      </c>
      <c r="BO84">
        <v>14.9</v>
      </c>
      <c r="BP84">
        <v>0</v>
      </c>
      <c r="BQ84">
        <v>4.32</v>
      </c>
      <c r="BR84">
        <v>2.1</v>
      </c>
      <c r="BS84">
        <v>0.45</v>
      </c>
      <c r="BT84">
        <v>0</v>
      </c>
      <c r="BU84">
        <v>0</v>
      </c>
      <c r="BV84">
        <v>0</v>
      </c>
      <c r="BW84">
        <f t="shared" si="5"/>
        <v>75.27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210.74469999999999</v>
      </c>
      <c r="L85">
        <v>552.22209999999995</v>
      </c>
      <c r="M85">
        <v>88</v>
      </c>
      <c r="N85">
        <v>118.125</v>
      </c>
      <c r="O85">
        <v>123.66562500000001</v>
      </c>
      <c r="P85">
        <v>138</v>
      </c>
      <c r="Q85">
        <v>21.727699999999999</v>
      </c>
      <c r="R85">
        <v>42.183</v>
      </c>
      <c r="S85">
        <v>26.257000000000001</v>
      </c>
      <c r="T85">
        <v>0</v>
      </c>
      <c r="U85">
        <v>348.97500000000002</v>
      </c>
      <c r="V85">
        <v>20.554600000000001</v>
      </c>
      <c r="W85">
        <v>33.384999999999998</v>
      </c>
      <c r="X85">
        <v>147.515625</v>
      </c>
      <c r="Y85">
        <v>0</v>
      </c>
      <c r="Z85">
        <v>19.6614</v>
      </c>
      <c r="AA85">
        <v>42.66</v>
      </c>
      <c r="AB85">
        <v>40.923099999999998</v>
      </c>
      <c r="AC85">
        <v>30.561599999999999</v>
      </c>
      <c r="AD85">
        <v>38.5732</v>
      </c>
      <c r="AE85">
        <v>32.957704</v>
      </c>
      <c r="AF85">
        <v>30.171600000000002</v>
      </c>
      <c r="AG85">
        <v>38.5548</v>
      </c>
      <c r="AH85">
        <v>154.69245000000001</v>
      </c>
      <c r="AI85">
        <v>49.646999999999998</v>
      </c>
      <c r="AJ85">
        <v>0</v>
      </c>
      <c r="AK85">
        <v>50.76</v>
      </c>
      <c r="AL85">
        <v>79.364599999999996</v>
      </c>
      <c r="AM85">
        <v>15.836040000000001</v>
      </c>
      <c r="AN85">
        <v>0.68867999999999996</v>
      </c>
      <c r="AO85">
        <v>21.462</v>
      </c>
      <c r="AP85">
        <v>9.4794</v>
      </c>
      <c r="AQ85">
        <v>49.896000000000001</v>
      </c>
      <c r="AR85">
        <v>49.128</v>
      </c>
      <c r="AS85">
        <v>31.897383000000001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75.790000000000006</v>
      </c>
      <c r="BA85">
        <f t="shared" si="4"/>
        <v>2741.558707000001</v>
      </c>
      <c r="BB85">
        <v>82</v>
      </c>
      <c r="BD85">
        <v>23</v>
      </c>
      <c r="BE85">
        <v>3.49</v>
      </c>
      <c r="BF85">
        <v>1.4</v>
      </c>
      <c r="BG85">
        <v>3.99</v>
      </c>
      <c r="BH85">
        <v>5.82</v>
      </c>
      <c r="BI85">
        <v>4.6900000000000004</v>
      </c>
      <c r="BJ85">
        <v>2.98</v>
      </c>
      <c r="BK85">
        <v>4.5999999999999996</v>
      </c>
      <c r="BL85">
        <v>1.94</v>
      </c>
      <c r="BM85">
        <v>1.59</v>
      </c>
      <c r="BN85">
        <v>0.52</v>
      </c>
      <c r="BO85">
        <v>14.9</v>
      </c>
      <c r="BP85">
        <v>0</v>
      </c>
      <c r="BQ85">
        <v>4.32</v>
      </c>
      <c r="BR85">
        <v>2.1</v>
      </c>
      <c r="BS85">
        <v>0.45</v>
      </c>
      <c r="BT85">
        <v>0</v>
      </c>
      <c r="BU85">
        <v>0</v>
      </c>
      <c r="BV85">
        <v>0</v>
      </c>
      <c r="BW85">
        <f t="shared" si="5"/>
        <v>75.790000000000006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210.74469999999999</v>
      </c>
      <c r="L86">
        <v>552.22209999999995</v>
      </c>
      <c r="M86">
        <v>88</v>
      </c>
      <c r="N86">
        <v>118.125</v>
      </c>
      <c r="O86">
        <v>123.66562500000001</v>
      </c>
      <c r="P86">
        <v>138</v>
      </c>
      <c r="Q86">
        <v>21.727699999999999</v>
      </c>
      <c r="R86">
        <v>42.183</v>
      </c>
      <c r="S86">
        <v>26.257000000000001</v>
      </c>
      <c r="T86">
        <v>0</v>
      </c>
      <c r="U86">
        <v>348.97500000000002</v>
      </c>
      <c r="V86">
        <v>20.554600000000001</v>
      </c>
      <c r="W86">
        <v>33.384999999999998</v>
      </c>
      <c r="X86">
        <v>147.515625</v>
      </c>
      <c r="Y86">
        <v>0</v>
      </c>
      <c r="Z86">
        <v>19.6614</v>
      </c>
      <c r="AA86">
        <v>42.66</v>
      </c>
      <c r="AB86">
        <v>40.923099999999998</v>
      </c>
      <c r="AC86">
        <v>30.561599999999999</v>
      </c>
      <c r="AD86">
        <v>38.5732</v>
      </c>
      <c r="AE86">
        <v>32.957704</v>
      </c>
      <c r="AF86">
        <v>30.171600000000002</v>
      </c>
      <c r="AG86">
        <v>38.5548</v>
      </c>
      <c r="AH86">
        <v>154.69245000000001</v>
      </c>
      <c r="AI86">
        <v>15.276</v>
      </c>
      <c r="AJ86">
        <v>0</v>
      </c>
      <c r="AK86">
        <v>50.76</v>
      </c>
      <c r="AL86">
        <v>79.364599999999996</v>
      </c>
      <c r="AM86">
        <v>15.836040000000001</v>
      </c>
      <c r="AN86">
        <v>0.68867999999999996</v>
      </c>
      <c r="AO86">
        <v>21.462</v>
      </c>
      <c r="AP86">
        <v>9.4794</v>
      </c>
      <c r="AQ86">
        <v>49.896000000000001</v>
      </c>
      <c r="AR86">
        <v>49.128</v>
      </c>
      <c r="AS86">
        <v>31.897383000000001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75.790000000000006</v>
      </c>
      <c r="BA86">
        <f t="shared" si="4"/>
        <v>2707.187707000001</v>
      </c>
      <c r="BB86">
        <v>83</v>
      </c>
      <c r="BD86">
        <v>23</v>
      </c>
      <c r="BE86">
        <v>3.49</v>
      </c>
      <c r="BF86">
        <v>1.4</v>
      </c>
      <c r="BG86">
        <v>3.99</v>
      </c>
      <c r="BH86">
        <v>5.82</v>
      </c>
      <c r="BI86">
        <v>4.6900000000000004</v>
      </c>
      <c r="BJ86">
        <v>2.98</v>
      </c>
      <c r="BK86">
        <v>4.5999999999999996</v>
      </c>
      <c r="BL86">
        <v>1.94</v>
      </c>
      <c r="BM86">
        <v>1.59</v>
      </c>
      <c r="BN86">
        <v>0.52</v>
      </c>
      <c r="BO86">
        <v>14.9</v>
      </c>
      <c r="BP86">
        <v>0</v>
      </c>
      <c r="BQ86">
        <v>4.32</v>
      </c>
      <c r="BR86">
        <v>2.1</v>
      </c>
      <c r="BS86">
        <v>0.45</v>
      </c>
      <c r="BT86">
        <v>0</v>
      </c>
      <c r="BU86">
        <v>0</v>
      </c>
      <c r="BV86">
        <v>0</v>
      </c>
      <c r="BW86">
        <f t="shared" si="5"/>
        <v>75.790000000000006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210.74469999999999</v>
      </c>
      <c r="L87">
        <v>552.22209999999995</v>
      </c>
      <c r="M87">
        <v>88</v>
      </c>
      <c r="N87">
        <v>118.125</v>
      </c>
      <c r="O87">
        <v>123.66562500000001</v>
      </c>
      <c r="P87">
        <v>138</v>
      </c>
      <c r="Q87">
        <v>21.727699999999999</v>
      </c>
      <c r="R87">
        <v>42.183</v>
      </c>
      <c r="S87">
        <v>26.257000000000001</v>
      </c>
      <c r="T87">
        <v>0</v>
      </c>
      <c r="U87">
        <v>348.97500000000002</v>
      </c>
      <c r="V87">
        <v>20.554600000000001</v>
      </c>
      <c r="W87">
        <v>33.384999999999998</v>
      </c>
      <c r="X87">
        <v>147.515625</v>
      </c>
      <c r="Y87">
        <v>0</v>
      </c>
      <c r="Z87">
        <v>6.6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32.957704</v>
      </c>
      <c r="AF87">
        <v>26.622</v>
      </c>
      <c r="AG87">
        <v>38.5548</v>
      </c>
      <c r="AH87">
        <v>152.94049999999999</v>
      </c>
      <c r="AI87">
        <v>15.276</v>
      </c>
      <c r="AJ87">
        <v>0</v>
      </c>
      <c r="AK87">
        <v>50.76</v>
      </c>
      <c r="AL87">
        <v>79.364599999999996</v>
      </c>
      <c r="AM87">
        <v>15.836040000000001</v>
      </c>
      <c r="AN87">
        <v>0.68867999999999996</v>
      </c>
      <c r="AO87">
        <v>21.462</v>
      </c>
      <c r="AP87">
        <v>9.4794</v>
      </c>
      <c r="AQ87">
        <v>47.88</v>
      </c>
      <c r="AR87">
        <v>49.128</v>
      </c>
      <c r="AS87">
        <v>31.897383000000001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75.790000000000006</v>
      </c>
      <c r="BA87">
        <f t="shared" si="4"/>
        <v>2681.9154850000004</v>
      </c>
      <c r="BB87">
        <v>84</v>
      </c>
      <c r="BD87">
        <v>23</v>
      </c>
      <c r="BE87">
        <v>3.49</v>
      </c>
      <c r="BF87">
        <v>1.4</v>
      </c>
      <c r="BG87">
        <v>3.99</v>
      </c>
      <c r="BH87">
        <v>5.82</v>
      </c>
      <c r="BI87">
        <v>4.6900000000000004</v>
      </c>
      <c r="BJ87">
        <v>2.98</v>
      </c>
      <c r="BK87">
        <v>4.5999999999999996</v>
      </c>
      <c r="BL87">
        <v>1.94</v>
      </c>
      <c r="BM87">
        <v>1.59</v>
      </c>
      <c r="BN87">
        <v>0.52</v>
      </c>
      <c r="BO87">
        <v>14.9</v>
      </c>
      <c r="BP87">
        <v>0</v>
      </c>
      <c r="BQ87">
        <v>4.32</v>
      </c>
      <c r="BR87">
        <v>2.1</v>
      </c>
      <c r="BS87">
        <v>0.45</v>
      </c>
      <c r="BT87">
        <v>0</v>
      </c>
      <c r="BU87">
        <v>0</v>
      </c>
      <c r="BV87">
        <v>0</v>
      </c>
      <c r="BW87">
        <f t="shared" si="5"/>
        <v>75.790000000000006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210.74469999999999</v>
      </c>
      <c r="L88">
        <v>552.22209999999995</v>
      </c>
      <c r="M88">
        <v>88</v>
      </c>
      <c r="N88">
        <v>118.125</v>
      </c>
      <c r="O88">
        <v>123.66562500000001</v>
      </c>
      <c r="P88">
        <v>138</v>
      </c>
      <c r="Q88">
        <v>21.727699999999999</v>
      </c>
      <c r="R88">
        <v>42.183</v>
      </c>
      <c r="S88">
        <v>26.257000000000001</v>
      </c>
      <c r="T88">
        <v>0</v>
      </c>
      <c r="U88">
        <v>348.97500000000002</v>
      </c>
      <c r="V88">
        <v>20.554600000000001</v>
      </c>
      <c r="W88">
        <v>33.384999999999998</v>
      </c>
      <c r="X88">
        <v>147.515625</v>
      </c>
      <c r="Y88">
        <v>0</v>
      </c>
      <c r="Z88">
        <v>6.6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32.957704</v>
      </c>
      <c r="AF88">
        <v>26.622</v>
      </c>
      <c r="AG88">
        <v>38.5548</v>
      </c>
      <c r="AH88">
        <v>152.94049999999999</v>
      </c>
      <c r="AI88">
        <v>15.276</v>
      </c>
      <c r="AJ88">
        <v>0</v>
      </c>
      <c r="AK88">
        <v>50.76</v>
      </c>
      <c r="AL88">
        <v>79.364599999999996</v>
      </c>
      <c r="AM88">
        <v>15.836040000000001</v>
      </c>
      <c r="AN88">
        <v>0.68867999999999996</v>
      </c>
      <c r="AO88">
        <v>21.462</v>
      </c>
      <c r="AP88">
        <v>9.4794</v>
      </c>
      <c r="AQ88">
        <v>47.88</v>
      </c>
      <c r="AR88">
        <v>49.128</v>
      </c>
      <c r="AS88">
        <v>31.897383000000001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75.790000000000006</v>
      </c>
      <c r="BA88">
        <f t="shared" si="4"/>
        <v>2681.9154850000004</v>
      </c>
      <c r="BB88">
        <v>85</v>
      </c>
      <c r="BD88">
        <v>23</v>
      </c>
      <c r="BE88">
        <v>3.49</v>
      </c>
      <c r="BF88">
        <v>1.4</v>
      </c>
      <c r="BG88">
        <v>3.99</v>
      </c>
      <c r="BH88">
        <v>5.82</v>
      </c>
      <c r="BI88">
        <v>4.6900000000000004</v>
      </c>
      <c r="BJ88">
        <v>2.98</v>
      </c>
      <c r="BK88">
        <v>4.5999999999999996</v>
      </c>
      <c r="BL88">
        <v>1.94</v>
      </c>
      <c r="BM88">
        <v>1.59</v>
      </c>
      <c r="BN88">
        <v>0.52</v>
      </c>
      <c r="BO88">
        <v>14.9</v>
      </c>
      <c r="BP88">
        <v>0</v>
      </c>
      <c r="BQ88">
        <v>4.32</v>
      </c>
      <c r="BR88">
        <v>2.1</v>
      </c>
      <c r="BS88">
        <v>0.45</v>
      </c>
      <c r="BT88">
        <v>0</v>
      </c>
      <c r="BU88">
        <v>0</v>
      </c>
      <c r="BV88">
        <v>0</v>
      </c>
      <c r="BW88">
        <f t="shared" si="5"/>
        <v>75.790000000000006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210.74469999999999</v>
      </c>
      <c r="L89">
        <v>552.22209999999995</v>
      </c>
      <c r="M89">
        <v>88</v>
      </c>
      <c r="N89">
        <v>118.125</v>
      </c>
      <c r="O89">
        <v>123.66562500000001</v>
      </c>
      <c r="P89">
        <v>138</v>
      </c>
      <c r="Q89">
        <v>21.727699999999999</v>
      </c>
      <c r="R89">
        <v>42.183</v>
      </c>
      <c r="S89">
        <v>26.257000000000001</v>
      </c>
      <c r="T89">
        <v>0</v>
      </c>
      <c r="U89">
        <v>348.97500000000002</v>
      </c>
      <c r="V89">
        <v>20.554600000000001</v>
      </c>
      <c r="W89">
        <v>33.384999999999998</v>
      </c>
      <c r="X89">
        <v>147.515625</v>
      </c>
      <c r="Y89">
        <v>0</v>
      </c>
      <c r="Z89">
        <v>6.6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32.957704</v>
      </c>
      <c r="AF89">
        <v>26.622</v>
      </c>
      <c r="AG89">
        <v>38.5548</v>
      </c>
      <c r="AH89">
        <v>152.94049999999999</v>
      </c>
      <c r="AI89">
        <v>15.276</v>
      </c>
      <c r="AJ89">
        <v>0</v>
      </c>
      <c r="AK89">
        <v>50.76</v>
      </c>
      <c r="AL89">
        <v>79.364599999999996</v>
      </c>
      <c r="AM89">
        <v>15.836040000000001</v>
      </c>
      <c r="AN89">
        <v>0.68867999999999996</v>
      </c>
      <c r="AO89">
        <v>24.108000000000001</v>
      </c>
      <c r="AP89">
        <v>9.4794</v>
      </c>
      <c r="AQ89">
        <v>47.88</v>
      </c>
      <c r="AR89">
        <v>49.128</v>
      </c>
      <c r="AS89">
        <v>31.897383000000001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75.790000000000006</v>
      </c>
      <c r="BA89">
        <f t="shared" si="4"/>
        <v>2684.5614850000006</v>
      </c>
      <c r="BB89">
        <v>86</v>
      </c>
      <c r="BD89">
        <v>23</v>
      </c>
      <c r="BE89">
        <v>3.49</v>
      </c>
      <c r="BF89">
        <v>1.4</v>
      </c>
      <c r="BG89">
        <v>3.99</v>
      </c>
      <c r="BH89">
        <v>5.82</v>
      </c>
      <c r="BI89">
        <v>4.6900000000000004</v>
      </c>
      <c r="BJ89">
        <v>2.98</v>
      </c>
      <c r="BK89">
        <v>4.5999999999999996</v>
      </c>
      <c r="BL89">
        <v>1.94</v>
      </c>
      <c r="BM89">
        <v>1.59</v>
      </c>
      <c r="BN89">
        <v>0.52</v>
      </c>
      <c r="BO89">
        <v>14.9</v>
      </c>
      <c r="BP89">
        <v>0</v>
      </c>
      <c r="BQ89">
        <v>4.32</v>
      </c>
      <c r="BR89">
        <v>2.1</v>
      </c>
      <c r="BS89">
        <v>0.45</v>
      </c>
      <c r="BT89">
        <v>0</v>
      </c>
      <c r="BU89">
        <v>0</v>
      </c>
      <c r="BV89">
        <v>0</v>
      </c>
      <c r="BW89">
        <f t="shared" si="5"/>
        <v>75.790000000000006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210.74469999999999</v>
      </c>
      <c r="L90">
        <v>552.22209999999995</v>
      </c>
      <c r="M90">
        <v>88</v>
      </c>
      <c r="N90">
        <v>118.125</v>
      </c>
      <c r="O90">
        <v>123.66562500000001</v>
      </c>
      <c r="P90">
        <v>138</v>
      </c>
      <c r="Q90">
        <v>21.727699999999999</v>
      </c>
      <c r="R90">
        <v>42.183</v>
      </c>
      <c r="S90">
        <v>26.257000000000001</v>
      </c>
      <c r="T90">
        <v>0</v>
      </c>
      <c r="U90">
        <v>348.97500000000002</v>
      </c>
      <c r="V90">
        <v>20.554600000000001</v>
      </c>
      <c r="W90">
        <v>33.384999999999998</v>
      </c>
      <c r="X90">
        <v>147.515625</v>
      </c>
      <c r="Y90">
        <v>0</v>
      </c>
      <c r="Z90">
        <v>6.6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32.957704</v>
      </c>
      <c r="AF90">
        <v>26.622</v>
      </c>
      <c r="AG90">
        <v>38.5548</v>
      </c>
      <c r="AH90">
        <v>152.94049999999999</v>
      </c>
      <c r="AI90">
        <v>15.276</v>
      </c>
      <c r="AJ90">
        <v>0</v>
      </c>
      <c r="AK90">
        <v>50.76</v>
      </c>
      <c r="AL90">
        <v>79.364599999999996</v>
      </c>
      <c r="AM90">
        <v>15.836040000000001</v>
      </c>
      <c r="AN90">
        <v>0.68867999999999996</v>
      </c>
      <c r="AO90">
        <v>24.108000000000001</v>
      </c>
      <c r="AP90">
        <v>9.4794</v>
      </c>
      <c r="AQ90">
        <v>47.88</v>
      </c>
      <c r="AR90">
        <v>49.128</v>
      </c>
      <c r="AS90">
        <v>31.897383000000001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75.790000000000006</v>
      </c>
      <c r="BA90">
        <f t="shared" si="4"/>
        <v>2684.5614850000006</v>
      </c>
      <c r="BB90">
        <v>87</v>
      </c>
      <c r="BD90">
        <v>23</v>
      </c>
      <c r="BE90">
        <v>3.49</v>
      </c>
      <c r="BF90">
        <v>1.4</v>
      </c>
      <c r="BG90">
        <v>3.99</v>
      </c>
      <c r="BH90">
        <v>5.82</v>
      </c>
      <c r="BI90">
        <v>4.6900000000000004</v>
      </c>
      <c r="BJ90">
        <v>2.98</v>
      </c>
      <c r="BK90">
        <v>4.5999999999999996</v>
      </c>
      <c r="BL90">
        <v>1.94</v>
      </c>
      <c r="BM90">
        <v>1.59</v>
      </c>
      <c r="BN90">
        <v>0.52</v>
      </c>
      <c r="BO90">
        <v>14.9</v>
      </c>
      <c r="BP90">
        <v>0</v>
      </c>
      <c r="BQ90">
        <v>4.32</v>
      </c>
      <c r="BR90">
        <v>2.1</v>
      </c>
      <c r="BS90">
        <v>0.45</v>
      </c>
      <c r="BT90">
        <v>0</v>
      </c>
      <c r="BU90">
        <v>0</v>
      </c>
      <c r="BV90">
        <v>0</v>
      </c>
      <c r="BW90">
        <f t="shared" si="5"/>
        <v>75.790000000000006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210.74469999999999</v>
      </c>
      <c r="L91">
        <v>552.22209999999995</v>
      </c>
      <c r="M91">
        <v>88</v>
      </c>
      <c r="N91">
        <v>118.125</v>
      </c>
      <c r="O91">
        <v>123.66562500000001</v>
      </c>
      <c r="P91">
        <v>138</v>
      </c>
      <c r="Q91">
        <v>21.727699999999999</v>
      </c>
      <c r="R91">
        <v>42.183</v>
      </c>
      <c r="S91">
        <v>26.257000000000001</v>
      </c>
      <c r="T91">
        <v>0</v>
      </c>
      <c r="U91">
        <v>348.97500000000002</v>
      </c>
      <c r="V91">
        <v>20.554600000000001</v>
      </c>
      <c r="W91">
        <v>33.384999999999998</v>
      </c>
      <c r="X91">
        <v>147.515625</v>
      </c>
      <c r="Y91">
        <v>0</v>
      </c>
      <c r="Z91">
        <v>19.6614</v>
      </c>
      <c r="AA91">
        <v>42.66</v>
      </c>
      <c r="AB91">
        <v>40.923099999999998</v>
      </c>
      <c r="AC91">
        <v>30.561599999999999</v>
      </c>
      <c r="AD91">
        <v>38.5732</v>
      </c>
      <c r="AE91">
        <v>32.957704</v>
      </c>
      <c r="AF91">
        <v>30.171600000000002</v>
      </c>
      <c r="AG91">
        <v>38.5548</v>
      </c>
      <c r="AH91">
        <v>154.69245000000001</v>
      </c>
      <c r="AI91">
        <v>15.276</v>
      </c>
      <c r="AJ91">
        <v>0</v>
      </c>
      <c r="AK91">
        <v>50.76</v>
      </c>
      <c r="AL91">
        <v>79.364599999999996</v>
      </c>
      <c r="AM91">
        <v>15.836040000000001</v>
      </c>
      <c r="AN91">
        <v>0.68867999999999996</v>
      </c>
      <c r="AO91">
        <v>24.108000000000001</v>
      </c>
      <c r="AP91">
        <v>9.4794</v>
      </c>
      <c r="AQ91">
        <v>49.896000000000001</v>
      </c>
      <c r="AR91">
        <v>49.128</v>
      </c>
      <c r="AS91">
        <v>31.897383000000001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76.570000000000022</v>
      </c>
      <c r="BA91">
        <f t="shared" si="4"/>
        <v>2710.6137070000013</v>
      </c>
      <c r="BB91">
        <v>88</v>
      </c>
      <c r="BD91">
        <v>23</v>
      </c>
      <c r="BE91">
        <v>3.57</v>
      </c>
      <c r="BF91">
        <v>1.34</v>
      </c>
      <c r="BG91">
        <v>4.1100000000000003</v>
      </c>
      <c r="BH91">
        <v>5.81</v>
      </c>
      <c r="BI91">
        <v>4.78</v>
      </c>
      <c r="BJ91">
        <v>2.89</v>
      </c>
      <c r="BK91">
        <v>4.68</v>
      </c>
      <c r="BL91">
        <v>2.08</v>
      </c>
      <c r="BM91">
        <v>1.59</v>
      </c>
      <c r="BN91">
        <v>0.54</v>
      </c>
      <c r="BO91">
        <v>15.27</v>
      </c>
      <c r="BP91">
        <v>0</v>
      </c>
      <c r="BQ91">
        <v>4.45</v>
      </c>
      <c r="BR91">
        <v>2.0099999999999998</v>
      </c>
      <c r="BS91">
        <v>0.45</v>
      </c>
      <c r="BT91">
        <v>0</v>
      </c>
      <c r="BU91">
        <v>0</v>
      </c>
      <c r="BV91">
        <v>0</v>
      </c>
      <c r="BW91">
        <f t="shared" si="5"/>
        <v>76.570000000000022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210.74469999999999</v>
      </c>
      <c r="L92">
        <v>552.22209999999995</v>
      </c>
      <c r="M92">
        <v>88</v>
      </c>
      <c r="N92">
        <v>118.125</v>
      </c>
      <c r="O92">
        <v>123.66562500000001</v>
      </c>
      <c r="P92">
        <v>138</v>
      </c>
      <c r="Q92">
        <v>21.727699999999999</v>
      </c>
      <c r="R92">
        <v>42.183</v>
      </c>
      <c r="S92">
        <v>26.257000000000001</v>
      </c>
      <c r="T92">
        <v>0</v>
      </c>
      <c r="U92">
        <v>348.97500000000002</v>
      </c>
      <c r="V92">
        <v>20.554600000000001</v>
      </c>
      <c r="W92">
        <v>33.384999999999998</v>
      </c>
      <c r="X92">
        <v>147.515625</v>
      </c>
      <c r="Y92">
        <v>0</v>
      </c>
      <c r="Z92">
        <v>19.6614</v>
      </c>
      <c r="AA92">
        <v>42.66</v>
      </c>
      <c r="AB92">
        <v>40.923099999999998</v>
      </c>
      <c r="AC92">
        <v>30.561599999999999</v>
      </c>
      <c r="AD92">
        <v>38.5732</v>
      </c>
      <c r="AE92">
        <v>32.957704</v>
      </c>
      <c r="AF92">
        <v>30.171600000000002</v>
      </c>
      <c r="AG92">
        <v>38.5548</v>
      </c>
      <c r="AH92">
        <v>154.69245000000001</v>
      </c>
      <c r="AI92">
        <v>15.276</v>
      </c>
      <c r="AJ92">
        <v>0</v>
      </c>
      <c r="AK92">
        <v>50.76</v>
      </c>
      <c r="AL92">
        <v>79.364599999999996</v>
      </c>
      <c r="AM92">
        <v>15.836040000000001</v>
      </c>
      <c r="AN92">
        <v>0.68867999999999996</v>
      </c>
      <c r="AO92">
        <v>24.108000000000001</v>
      </c>
      <c r="AP92">
        <v>9.4794</v>
      </c>
      <c r="AQ92">
        <v>49.896000000000001</v>
      </c>
      <c r="AR92">
        <v>49.128</v>
      </c>
      <c r="AS92">
        <v>31.897383000000001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76.570000000000022</v>
      </c>
      <c r="BA92">
        <f t="shared" si="4"/>
        <v>2710.6137070000013</v>
      </c>
      <c r="BB92">
        <v>89</v>
      </c>
      <c r="BD92">
        <v>23</v>
      </c>
      <c r="BE92">
        <v>3.57</v>
      </c>
      <c r="BF92">
        <v>1.34</v>
      </c>
      <c r="BG92">
        <v>4.1100000000000003</v>
      </c>
      <c r="BH92">
        <v>5.81</v>
      </c>
      <c r="BI92">
        <v>4.78</v>
      </c>
      <c r="BJ92">
        <v>2.89</v>
      </c>
      <c r="BK92">
        <v>4.68</v>
      </c>
      <c r="BL92">
        <v>2.08</v>
      </c>
      <c r="BM92">
        <v>1.59</v>
      </c>
      <c r="BN92">
        <v>0.54</v>
      </c>
      <c r="BO92">
        <v>15.27</v>
      </c>
      <c r="BP92">
        <v>0</v>
      </c>
      <c r="BQ92">
        <v>4.45</v>
      </c>
      <c r="BR92">
        <v>2.0099999999999998</v>
      </c>
      <c r="BS92">
        <v>0.45</v>
      </c>
      <c r="BT92">
        <v>0</v>
      </c>
      <c r="BU92">
        <v>0</v>
      </c>
      <c r="BV92">
        <v>0</v>
      </c>
      <c r="BW92">
        <f t="shared" si="5"/>
        <v>76.570000000000022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210.74469999999999</v>
      </c>
      <c r="L93">
        <v>552.22209999999995</v>
      </c>
      <c r="M93">
        <v>88</v>
      </c>
      <c r="N93">
        <v>118.125</v>
      </c>
      <c r="O93">
        <v>123.66562500000001</v>
      </c>
      <c r="P93">
        <v>138</v>
      </c>
      <c r="Q93">
        <v>21.727699999999999</v>
      </c>
      <c r="R93">
        <v>42.183</v>
      </c>
      <c r="S93">
        <v>26.257000000000001</v>
      </c>
      <c r="T93">
        <v>0</v>
      </c>
      <c r="U93">
        <v>348.97500000000002</v>
      </c>
      <c r="V93">
        <v>20.554600000000001</v>
      </c>
      <c r="W93">
        <v>33.384999999999998</v>
      </c>
      <c r="X93">
        <v>147.515625</v>
      </c>
      <c r="Y93">
        <v>0</v>
      </c>
      <c r="Z93">
        <v>19.6614</v>
      </c>
      <c r="AA93">
        <v>42.66</v>
      </c>
      <c r="AB93">
        <v>40.923099999999998</v>
      </c>
      <c r="AC93">
        <v>30.561599999999999</v>
      </c>
      <c r="AD93">
        <v>38.5732</v>
      </c>
      <c r="AE93">
        <v>32.957704</v>
      </c>
      <c r="AF93">
        <v>30.171600000000002</v>
      </c>
      <c r="AG93">
        <v>38.5548</v>
      </c>
      <c r="AH93">
        <v>154.69245000000001</v>
      </c>
      <c r="AI93">
        <v>15.276</v>
      </c>
      <c r="AJ93">
        <v>0</v>
      </c>
      <c r="AK93">
        <v>50.76</v>
      </c>
      <c r="AL93">
        <v>79.364599999999996</v>
      </c>
      <c r="AM93">
        <v>15.836040000000001</v>
      </c>
      <c r="AN93">
        <v>0.68867999999999996</v>
      </c>
      <c r="AO93">
        <v>27.93</v>
      </c>
      <c r="AP93">
        <v>9.4794</v>
      </c>
      <c r="AQ93">
        <v>49.896000000000001</v>
      </c>
      <c r="AR93">
        <v>49.128</v>
      </c>
      <c r="AS93">
        <v>31.897383000000001</v>
      </c>
      <c r="AT93">
        <v>7.4984000000000002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76.40000000000002</v>
      </c>
      <c r="BA93">
        <f t="shared" si="4"/>
        <v>2714.2657070000009</v>
      </c>
      <c r="BB93">
        <v>90</v>
      </c>
      <c r="BD93">
        <v>23</v>
      </c>
      <c r="BE93">
        <v>3.57</v>
      </c>
      <c r="BF93">
        <v>1.17</v>
      </c>
      <c r="BG93">
        <v>4.1100000000000003</v>
      </c>
      <c r="BH93">
        <v>5.81</v>
      </c>
      <c r="BI93">
        <v>4.78</v>
      </c>
      <c r="BJ93">
        <v>2.89</v>
      </c>
      <c r="BK93">
        <v>4.68</v>
      </c>
      <c r="BL93">
        <v>2.08</v>
      </c>
      <c r="BM93">
        <v>1.59</v>
      </c>
      <c r="BN93">
        <v>0.54</v>
      </c>
      <c r="BO93">
        <v>15.27</v>
      </c>
      <c r="BP93">
        <v>0</v>
      </c>
      <c r="BQ93">
        <v>4.45</v>
      </c>
      <c r="BR93">
        <v>2.0099999999999998</v>
      </c>
      <c r="BS93">
        <v>0.45</v>
      </c>
      <c r="BT93">
        <v>0</v>
      </c>
      <c r="BU93">
        <v>0</v>
      </c>
      <c r="BV93">
        <v>0</v>
      </c>
      <c r="BW93">
        <f t="shared" si="5"/>
        <v>76.40000000000002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210.74469999999999</v>
      </c>
      <c r="L94">
        <v>552.22209999999995</v>
      </c>
      <c r="M94">
        <v>88</v>
      </c>
      <c r="N94">
        <v>118.125</v>
      </c>
      <c r="O94">
        <v>123.66562500000001</v>
      </c>
      <c r="P94">
        <v>138</v>
      </c>
      <c r="Q94">
        <v>21.727699999999999</v>
      </c>
      <c r="R94">
        <v>42.183</v>
      </c>
      <c r="S94">
        <v>26.257000000000001</v>
      </c>
      <c r="T94">
        <v>0</v>
      </c>
      <c r="U94">
        <v>348.97500000000002</v>
      </c>
      <c r="V94">
        <v>20.554600000000001</v>
      </c>
      <c r="W94">
        <v>33.384999999999998</v>
      </c>
      <c r="X94">
        <v>147.515625</v>
      </c>
      <c r="Y94">
        <v>0</v>
      </c>
      <c r="Z94">
        <v>19.6614</v>
      </c>
      <c r="AA94">
        <v>42.66</v>
      </c>
      <c r="AB94">
        <v>40.923099999999998</v>
      </c>
      <c r="AC94">
        <v>30.561599999999999</v>
      </c>
      <c r="AD94">
        <v>38.5732</v>
      </c>
      <c r="AE94">
        <v>32.957704</v>
      </c>
      <c r="AF94">
        <v>30.171600000000002</v>
      </c>
      <c r="AG94">
        <v>38.5548</v>
      </c>
      <c r="AH94">
        <v>154.69245000000001</v>
      </c>
      <c r="AI94">
        <v>15.276</v>
      </c>
      <c r="AJ94">
        <v>0</v>
      </c>
      <c r="AK94">
        <v>50.76</v>
      </c>
      <c r="AL94">
        <v>79.364599999999996</v>
      </c>
      <c r="AM94">
        <v>15.836040000000001</v>
      </c>
      <c r="AN94">
        <v>0.68867999999999996</v>
      </c>
      <c r="AO94">
        <v>27.93</v>
      </c>
      <c r="AP94">
        <v>9.4794</v>
      </c>
      <c r="AQ94">
        <v>49.896000000000001</v>
      </c>
      <c r="AR94">
        <v>49.128</v>
      </c>
      <c r="AS94">
        <v>31.897383000000001</v>
      </c>
      <c r="AT94">
        <v>7.4984000000000002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76.470000000000013</v>
      </c>
      <c r="BA94">
        <f t="shared" si="4"/>
        <v>2714.3357070000006</v>
      </c>
      <c r="BB94">
        <v>91</v>
      </c>
      <c r="BD94">
        <v>23</v>
      </c>
      <c r="BE94">
        <v>3.57</v>
      </c>
      <c r="BF94">
        <v>1.34</v>
      </c>
      <c r="BG94">
        <v>4.1100000000000003</v>
      </c>
      <c r="BH94">
        <v>5.81</v>
      </c>
      <c r="BI94">
        <v>4.78</v>
      </c>
      <c r="BJ94">
        <v>2.89</v>
      </c>
      <c r="BK94">
        <v>4.62</v>
      </c>
      <c r="BL94">
        <v>2.04</v>
      </c>
      <c r="BM94">
        <v>1.59</v>
      </c>
      <c r="BN94">
        <v>0.54</v>
      </c>
      <c r="BO94">
        <v>15.27</v>
      </c>
      <c r="BP94">
        <v>0</v>
      </c>
      <c r="BQ94">
        <v>4.45</v>
      </c>
      <c r="BR94">
        <v>2.0099999999999998</v>
      </c>
      <c r="BS94">
        <v>0.45</v>
      </c>
      <c r="BT94">
        <v>0</v>
      </c>
      <c r="BU94">
        <v>0</v>
      </c>
      <c r="BV94">
        <v>0</v>
      </c>
      <c r="BW94">
        <f t="shared" si="5"/>
        <v>76.470000000000013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210.74469999999999</v>
      </c>
      <c r="L95">
        <v>552.22209999999995</v>
      </c>
      <c r="M95">
        <v>88</v>
      </c>
      <c r="N95">
        <v>118.125</v>
      </c>
      <c r="O95">
        <v>123.66562500000001</v>
      </c>
      <c r="P95">
        <v>138</v>
      </c>
      <c r="Q95">
        <v>21.727699999999999</v>
      </c>
      <c r="R95">
        <v>42.183</v>
      </c>
      <c r="S95">
        <v>26.257000000000001</v>
      </c>
      <c r="T95">
        <v>0</v>
      </c>
      <c r="U95">
        <v>348.97500000000002</v>
      </c>
      <c r="V95">
        <v>20.554600000000001</v>
      </c>
      <c r="W95">
        <v>33.384999999999998</v>
      </c>
      <c r="X95">
        <v>147.515625</v>
      </c>
      <c r="Y95">
        <v>0</v>
      </c>
      <c r="Z95">
        <v>13.1076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32.957704</v>
      </c>
      <c r="AF95">
        <v>26.622</v>
      </c>
      <c r="AG95">
        <v>38.5548</v>
      </c>
      <c r="AH95">
        <v>152.94049999999999</v>
      </c>
      <c r="AI95">
        <v>15.276</v>
      </c>
      <c r="AJ95">
        <v>0</v>
      </c>
      <c r="AK95">
        <v>50.76</v>
      </c>
      <c r="AL95">
        <v>79.364599999999996</v>
      </c>
      <c r="AM95">
        <v>15.836040000000001</v>
      </c>
      <c r="AN95">
        <v>0.68867999999999996</v>
      </c>
      <c r="AO95">
        <v>27.93</v>
      </c>
      <c r="AP95">
        <v>9.7355999999999998</v>
      </c>
      <c r="AQ95">
        <v>49.896000000000001</v>
      </c>
      <c r="AR95">
        <v>49.128</v>
      </c>
      <c r="AS95">
        <v>31.897383000000001</v>
      </c>
      <c r="AT95">
        <v>7.4984000000000002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76.470000000000013</v>
      </c>
      <c r="BA95">
        <f t="shared" si="4"/>
        <v>2697.8432849999999</v>
      </c>
      <c r="BB95">
        <v>92</v>
      </c>
      <c r="BD95">
        <v>23</v>
      </c>
      <c r="BE95">
        <v>3.57</v>
      </c>
      <c r="BF95">
        <v>1.34</v>
      </c>
      <c r="BG95">
        <v>4.1100000000000003</v>
      </c>
      <c r="BH95">
        <v>5.81</v>
      </c>
      <c r="BI95">
        <v>4.78</v>
      </c>
      <c r="BJ95">
        <v>2.89</v>
      </c>
      <c r="BK95">
        <v>4.62</v>
      </c>
      <c r="BL95">
        <v>2.04</v>
      </c>
      <c r="BM95">
        <v>1.59</v>
      </c>
      <c r="BN95">
        <v>0.54</v>
      </c>
      <c r="BO95">
        <v>15.27</v>
      </c>
      <c r="BP95">
        <v>0</v>
      </c>
      <c r="BQ95">
        <v>4.45</v>
      </c>
      <c r="BR95">
        <v>2.0099999999999998</v>
      </c>
      <c r="BS95">
        <v>0.45</v>
      </c>
      <c r="BT95">
        <v>0</v>
      </c>
      <c r="BU95">
        <v>0</v>
      </c>
      <c r="BV95">
        <v>0</v>
      </c>
      <c r="BW95">
        <f t="shared" si="5"/>
        <v>76.470000000000013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210.74469999999999</v>
      </c>
      <c r="L96">
        <v>552.22209999999995</v>
      </c>
      <c r="M96">
        <v>88</v>
      </c>
      <c r="N96">
        <v>118.125</v>
      </c>
      <c r="O96">
        <v>123.66562500000001</v>
      </c>
      <c r="P96">
        <v>138</v>
      </c>
      <c r="Q96">
        <v>21.727699999999999</v>
      </c>
      <c r="R96">
        <v>42.183</v>
      </c>
      <c r="S96">
        <v>26.257000000000001</v>
      </c>
      <c r="T96">
        <v>0</v>
      </c>
      <c r="U96">
        <v>348.97500000000002</v>
      </c>
      <c r="V96">
        <v>20.554600000000001</v>
      </c>
      <c r="W96">
        <v>33.384999999999998</v>
      </c>
      <c r="X96">
        <v>147.515625</v>
      </c>
      <c r="Y96">
        <v>0</v>
      </c>
      <c r="Z96">
        <v>13.1076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32.957704</v>
      </c>
      <c r="AF96">
        <v>26.622</v>
      </c>
      <c r="AG96">
        <v>38.5548</v>
      </c>
      <c r="AH96">
        <v>152.94049999999999</v>
      </c>
      <c r="AI96">
        <v>15.276</v>
      </c>
      <c r="AJ96">
        <v>0</v>
      </c>
      <c r="AK96">
        <v>50.76</v>
      </c>
      <c r="AL96">
        <v>79.364599999999996</v>
      </c>
      <c r="AM96">
        <v>15.836040000000001</v>
      </c>
      <c r="AN96">
        <v>0.68867999999999996</v>
      </c>
      <c r="AO96">
        <v>27.93</v>
      </c>
      <c r="AP96">
        <v>9.7355999999999998</v>
      </c>
      <c r="AQ96">
        <v>49.14</v>
      </c>
      <c r="AR96">
        <v>49.128</v>
      </c>
      <c r="AS96">
        <v>31.897383000000001</v>
      </c>
      <c r="AT96">
        <v>7.4984000000000002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76.470000000000013</v>
      </c>
      <c r="BA96">
        <f t="shared" si="4"/>
        <v>2697.0872849999996</v>
      </c>
      <c r="BB96">
        <v>93</v>
      </c>
      <c r="BD96">
        <v>23</v>
      </c>
      <c r="BE96">
        <v>3.57</v>
      </c>
      <c r="BF96">
        <v>1.34</v>
      </c>
      <c r="BG96">
        <v>4.1100000000000003</v>
      </c>
      <c r="BH96">
        <v>5.81</v>
      </c>
      <c r="BI96">
        <v>4.78</v>
      </c>
      <c r="BJ96">
        <v>2.89</v>
      </c>
      <c r="BK96">
        <v>4.62</v>
      </c>
      <c r="BL96">
        <v>2.04</v>
      </c>
      <c r="BM96">
        <v>1.59</v>
      </c>
      <c r="BN96">
        <v>0.54</v>
      </c>
      <c r="BO96">
        <v>15.27</v>
      </c>
      <c r="BP96">
        <v>0</v>
      </c>
      <c r="BQ96">
        <v>4.45</v>
      </c>
      <c r="BR96">
        <v>2.0099999999999998</v>
      </c>
      <c r="BS96">
        <v>0.45</v>
      </c>
      <c r="BT96">
        <v>0</v>
      </c>
      <c r="BU96">
        <v>0</v>
      </c>
      <c r="BV96">
        <v>0</v>
      </c>
      <c r="BW96">
        <f t="shared" si="5"/>
        <v>76.470000000000013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210.74469999999999</v>
      </c>
      <c r="L97">
        <v>552.22209999999995</v>
      </c>
      <c r="M97">
        <v>88</v>
      </c>
      <c r="N97">
        <v>118.125</v>
      </c>
      <c r="O97">
        <v>123.66562500000001</v>
      </c>
      <c r="P97">
        <v>138</v>
      </c>
      <c r="Q97">
        <v>21.727699999999999</v>
      </c>
      <c r="R97">
        <v>42.183</v>
      </c>
      <c r="S97">
        <v>26.257000000000001</v>
      </c>
      <c r="T97">
        <v>0</v>
      </c>
      <c r="U97">
        <v>348.97500000000002</v>
      </c>
      <c r="V97">
        <v>20.554600000000001</v>
      </c>
      <c r="W97">
        <v>33.384999999999998</v>
      </c>
      <c r="X97">
        <v>147.515625</v>
      </c>
      <c r="Y97">
        <v>0</v>
      </c>
      <c r="Z97">
        <v>13.1076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32.957704</v>
      </c>
      <c r="AF97">
        <v>17.748000000000001</v>
      </c>
      <c r="AG97">
        <v>38.5548</v>
      </c>
      <c r="AH97">
        <v>152.94049999999999</v>
      </c>
      <c r="AI97">
        <v>15.276</v>
      </c>
      <c r="AJ97">
        <v>0</v>
      </c>
      <c r="AK97">
        <v>50.76</v>
      </c>
      <c r="AL97">
        <v>79.364599999999996</v>
      </c>
      <c r="AM97">
        <v>15.836040000000001</v>
      </c>
      <c r="AN97">
        <v>0.68867999999999996</v>
      </c>
      <c r="AO97">
        <v>28.518000000000001</v>
      </c>
      <c r="AP97">
        <v>9.7355999999999998</v>
      </c>
      <c r="AQ97">
        <v>49.14</v>
      </c>
      <c r="AR97">
        <v>49.128</v>
      </c>
      <c r="AS97">
        <v>31.897383000000001</v>
      </c>
      <c r="AT97">
        <v>7.4984000000000002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75.960000000000008</v>
      </c>
      <c r="BA97">
        <f t="shared" si="4"/>
        <v>2688.2912850000002</v>
      </c>
      <c r="BB97">
        <v>94</v>
      </c>
      <c r="BD97">
        <v>23</v>
      </c>
      <c r="BE97">
        <v>3.57</v>
      </c>
      <c r="BF97">
        <v>1.17</v>
      </c>
      <c r="BG97">
        <v>4.1100000000000003</v>
      </c>
      <c r="BH97">
        <v>5.81</v>
      </c>
      <c r="BI97">
        <v>4.33</v>
      </c>
      <c r="BJ97">
        <v>3</v>
      </c>
      <c r="BK97">
        <v>4.62</v>
      </c>
      <c r="BL97">
        <v>2.04</v>
      </c>
      <c r="BM97">
        <v>1.59</v>
      </c>
      <c r="BN97">
        <v>0.54</v>
      </c>
      <c r="BO97">
        <v>15.27</v>
      </c>
      <c r="BP97">
        <v>0</v>
      </c>
      <c r="BQ97">
        <v>4.45</v>
      </c>
      <c r="BR97">
        <v>2.0099999999999998</v>
      </c>
      <c r="BS97">
        <v>0.45</v>
      </c>
      <c r="BT97">
        <v>0</v>
      </c>
      <c r="BU97">
        <v>0</v>
      </c>
      <c r="BV97">
        <v>0</v>
      </c>
      <c r="BW97">
        <f t="shared" si="5"/>
        <v>75.960000000000008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210.74469999999999</v>
      </c>
      <c r="L98">
        <v>552.22209999999995</v>
      </c>
      <c r="M98">
        <v>88</v>
      </c>
      <c r="N98">
        <v>118.125</v>
      </c>
      <c r="O98">
        <v>123.66562500000001</v>
      </c>
      <c r="P98">
        <v>138</v>
      </c>
      <c r="Q98">
        <v>21.727699999999999</v>
      </c>
      <c r="R98">
        <v>42.183</v>
      </c>
      <c r="S98">
        <v>26.257000000000001</v>
      </c>
      <c r="T98">
        <v>0</v>
      </c>
      <c r="U98">
        <v>348.97500000000002</v>
      </c>
      <c r="V98">
        <v>20.554600000000001</v>
      </c>
      <c r="W98">
        <v>33.384999999999998</v>
      </c>
      <c r="X98">
        <v>147.515625</v>
      </c>
      <c r="Y98">
        <v>0</v>
      </c>
      <c r="Z98">
        <v>13.1076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32.957704</v>
      </c>
      <c r="AF98">
        <v>17.748000000000001</v>
      </c>
      <c r="AG98">
        <v>38.5548</v>
      </c>
      <c r="AH98">
        <v>152.94049999999999</v>
      </c>
      <c r="AI98">
        <v>15.276</v>
      </c>
      <c r="AJ98">
        <v>0</v>
      </c>
      <c r="AK98">
        <v>50.76</v>
      </c>
      <c r="AL98">
        <v>79.364599999999996</v>
      </c>
      <c r="AM98">
        <v>15.836040000000001</v>
      </c>
      <c r="AN98">
        <v>0.68867999999999996</v>
      </c>
      <c r="AO98">
        <v>28.518000000000001</v>
      </c>
      <c r="AP98">
        <v>9.7355999999999998</v>
      </c>
      <c r="AQ98">
        <v>48.762</v>
      </c>
      <c r="AR98">
        <v>49.128</v>
      </c>
      <c r="AS98">
        <v>31.897383000000001</v>
      </c>
      <c r="AT98">
        <v>7.4984000000000002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75.960000000000008</v>
      </c>
      <c r="BA98">
        <f t="shared" si="4"/>
        <v>2687.9132850000005</v>
      </c>
      <c r="BB98">
        <v>95</v>
      </c>
      <c r="BD98">
        <v>23</v>
      </c>
      <c r="BE98">
        <v>3.57</v>
      </c>
      <c r="BF98">
        <v>1.17</v>
      </c>
      <c r="BG98">
        <v>4.1100000000000003</v>
      </c>
      <c r="BH98">
        <v>5.81</v>
      </c>
      <c r="BI98">
        <v>4.33</v>
      </c>
      <c r="BJ98">
        <v>3</v>
      </c>
      <c r="BK98">
        <v>4.62</v>
      </c>
      <c r="BL98">
        <v>2.04</v>
      </c>
      <c r="BM98">
        <v>1.59</v>
      </c>
      <c r="BN98">
        <v>0.54</v>
      </c>
      <c r="BO98">
        <v>15.27</v>
      </c>
      <c r="BP98">
        <v>0</v>
      </c>
      <c r="BQ98">
        <v>4.45</v>
      </c>
      <c r="BR98">
        <v>2.0099999999999998</v>
      </c>
      <c r="BS98">
        <v>0.45</v>
      </c>
      <c r="BT98">
        <v>0</v>
      </c>
      <c r="BU98">
        <v>0</v>
      </c>
      <c r="BV98">
        <v>0</v>
      </c>
      <c r="BW98">
        <f t="shared" si="5"/>
        <v>75.960000000000008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3.4058891127499957</v>
      </c>
      <c r="L99">
        <f t="shared" si="6"/>
        <v>10.268848837250001</v>
      </c>
      <c r="M99">
        <f t="shared" si="6"/>
        <v>2.0050780000000001</v>
      </c>
      <c r="N99">
        <f t="shared" si="6"/>
        <v>2.6529532250000001</v>
      </c>
      <c r="O99">
        <f t="shared" si="6"/>
        <v>2.762454087499997</v>
      </c>
      <c r="P99">
        <f t="shared" si="6"/>
        <v>3.2834053750000001</v>
      </c>
      <c r="Q99">
        <f t="shared" si="6"/>
        <v>0.33768219074999983</v>
      </c>
      <c r="R99">
        <f t="shared" si="6"/>
        <v>0.6652560042500002</v>
      </c>
      <c r="S99">
        <f t="shared" si="6"/>
        <v>0.41340977925000028</v>
      </c>
      <c r="T99">
        <f t="shared" si="6"/>
        <v>0</v>
      </c>
      <c r="U99">
        <f t="shared" si="6"/>
        <v>8.3753999999999849</v>
      </c>
      <c r="V99">
        <f t="shared" si="6"/>
        <v>0.2154341500000003</v>
      </c>
      <c r="W99">
        <f t="shared" si="6"/>
        <v>0.54749925025000035</v>
      </c>
      <c r="X99">
        <f t="shared" si="6"/>
        <v>2.5649287374999989</v>
      </c>
      <c r="Y99">
        <f t="shared" si="6"/>
        <v>0</v>
      </c>
      <c r="Z99">
        <f t="shared" si="6"/>
        <v>0.2586600500000002</v>
      </c>
      <c r="AA99">
        <f t="shared" si="6"/>
        <v>1.0111999999999985</v>
      </c>
      <c r="AB99">
        <f t="shared" si="6"/>
        <v>0.95248181999999881</v>
      </c>
      <c r="AC99">
        <f t="shared" si="6"/>
        <v>0.70200376799999975</v>
      </c>
      <c r="AD99">
        <f t="shared" si="6"/>
        <v>0.85178079999999912</v>
      </c>
      <c r="AE99">
        <f t="shared" si="6"/>
        <v>0.51501416199999961</v>
      </c>
      <c r="AF99">
        <f t="shared" si="6"/>
        <v>0.30496980000000012</v>
      </c>
      <c r="AG99">
        <f t="shared" si="6"/>
        <v>0.92531519999999812</v>
      </c>
      <c r="AH99">
        <f t="shared" si="6"/>
        <v>3.6758278500000041</v>
      </c>
      <c r="AI99">
        <f t="shared" si="6"/>
        <v>0.43345650000000024</v>
      </c>
      <c r="AJ99">
        <f t="shared" si="6"/>
        <v>0</v>
      </c>
      <c r="AK99">
        <f t="shared" si="6"/>
        <v>1.2182400000000029</v>
      </c>
      <c r="AL99">
        <f t="shared" si="6"/>
        <v>1.9188686999999978</v>
      </c>
      <c r="AM99">
        <f t="shared" si="6"/>
        <v>0.38006495999999956</v>
      </c>
      <c r="AN99">
        <f t="shared" si="6"/>
        <v>1.6528319999999989E-2</v>
      </c>
      <c r="AO99">
        <f t="shared" si="6"/>
        <v>0.59755499999999984</v>
      </c>
      <c r="AP99">
        <f t="shared" si="6"/>
        <v>0.26590357500000011</v>
      </c>
      <c r="AQ99">
        <f t="shared" si="6"/>
        <v>0.47377575</v>
      </c>
      <c r="AR99">
        <f t="shared" si="6"/>
        <v>1.1890080000000003</v>
      </c>
      <c r="AS99">
        <f t="shared" si="6"/>
        <v>0.73825922250000009</v>
      </c>
      <c r="AT99">
        <f t="shared" si="6"/>
        <v>0.17996159999999969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1.8381274999999999</v>
      </c>
      <c r="BA99">
        <f t="shared" si="4"/>
        <v>55.94524132699997</v>
      </c>
      <c r="BD99">
        <f t="shared" ref="BD99:BW99" si="7">SUM(BD3:BD98)/4000</f>
        <v>0.55200000000000005</v>
      </c>
      <c r="BE99">
        <f t="shared" si="7"/>
        <v>8.8682499999999984E-2</v>
      </c>
      <c r="BF99">
        <f t="shared" si="7"/>
        <v>3.0475000000000044E-2</v>
      </c>
      <c r="BG99">
        <f t="shared" si="7"/>
        <v>9.7680000000000197E-2</v>
      </c>
      <c r="BH99">
        <f t="shared" si="7"/>
        <v>0.13875999999999988</v>
      </c>
      <c r="BI99">
        <f t="shared" si="7"/>
        <v>0.11377499999999982</v>
      </c>
      <c r="BJ99">
        <f t="shared" si="7"/>
        <v>7.1589999999999931E-2</v>
      </c>
      <c r="BK99">
        <f t="shared" si="7"/>
        <v>0.1096375000000001</v>
      </c>
      <c r="BL99">
        <f t="shared" si="7"/>
        <v>4.8877499999999963E-2</v>
      </c>
      <c r="BM99">
        <f t="shared" si="7"/>
        <v>3.8160000000000062E-2</v>
      </c>
      <c r="BN99">
        <f t="shared" si="7"/>
        <v>1.2799999999999999E-2</v>
      </c>
      <c r="BO99">
        <f t="shared" si="7"/>
        <v>0.37022000000000022</v>
      </c>
      <c r="BP99">
        <f t="shared" si="7"/>
        <v>0</v>
      </c>
      <c r="BQ99">
        <f t="shared" si="7"/>
        <v>0.10575999999999983</v>
      </c>
      <c r="BR99">
        <f t="shared" si="7"/>
        <v>4.9079999999999978E-2</v>
      </c>
      <c r="BS99">
        <f t="shared" si="7"/>
        <v>1.0630000000000007E-2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1.8381274999999999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5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5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130.23075299999999</v>
      </c>
      <c r="L3">
        <v>503.78783499999997</v>
      </c>
      <c r="M3">
        <v>69.587999999999994</v>
      </c>
      <c r="N3">
        <v>114.167812</v>
      </c>
      <c r="O3">
        <v>119.52282700000001</v>
      </c>
      <c r="P3">
        <v>133.01456200000001</v>
      </c>
      <c r="Q3">
        <v>15.998347000000001</v>
      </c>
      <c r="R3">
        <v>22.970901999999999</v>
      </c>
      <c r="S3">
        <v>14.210546000000001</v>
      </c>
      <c r="T3">
        <v>0</v>
      </c>
      <c r="U3">
        <v>337.28433799999999</v>
      </c>
      <c r="V3">
        <v>10.888009</v>
      </c>
      <c r="W3">
        <v>27.827950999999999</v>
      </c>
      <c r="X3">
        <v>141.36116000000001</v>
      </c>
      <c r="Y3">
        <v>0</v>
      </c>
      <c r="Z3">
        <v>12.668495</v>
      </c>
      <c r="AA3">
        <v>41.230890000000002</v>
      </c>
      <c r="AB3">
        <v>38.186531000000002</v>
      </c>
      <c r="AC3">
        <v>28.089203999999999</v>
      </c>
      <c r="AD3">
        <v>35.365878000000002</v>
      </c>
      <c r="AE3">
        <v>31.853621</v>
      </c>
      <c r="AF3">
        <v>8.5767209999999992</v>
      </c>
      <c r="AG3">
        <v>37.263213999999998</v>
      </c>
      <c r="AH3">
        <v>147.816993</v>
      </c>
      <c r="AI3">
        <v>18.455317999999998</v>
      </c>
      <c r="AJ3">
        <v>0</v>
      </c>
      <c r="AK3">
        <v>49.059539999999998</v>
      </c>
      <c r="AL3">
        <v>76.705886000000007</v>
      </c>
      <c r="AM3">
        <v>15.305533</v>
      </c>
      <c r="AN3">
        <v>0.66560900000000001</v>
      </c>
      <c r="AO3">
        <v>25.857741000000001</v>
      </c>
      <c r="AP3">
        <v>8.0475619999999992</v>
      </c>
      <c r="AQ3">
        <v>48.224483999999997</v>
      </c>
      <c r="AR3">
        <v>50.683259999999997</v>
      </c>
      <c r="AS3">
        <v>31.463286</v>
      </c>
      <c r="AT3">
        <v>7.247204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73.839999999999989</v>
      </c>
      <c r="BA3">
        <f>SUM(B3:AZ3)</f>
        <v>2427.460012</v>
      </c>
      <c r="BD3">
        <v>22.23</v>
      </c>
      <c r="BE3">
        <v>3.45</v>
      </c>
      <c r="BF3">
        <v>0.93</v>
      </c>
      <c r="BG3">
        <v>3.97</v>
      </c>
      <c r="BH3">
        <v>5.62</v>
      </c>
      <c r="BI3">
        <v>4.62</v>
      </c>
      <c r="BJ3">
        <v>2.9</v>
      </c>
      <c r="BK3">
        <v>4.3899999999999997</v>
      </c>
      <c r="BL3">
        <v>1.92</v>
      </c>
      <c r="BM3">
        <v>1.54</v>
      </c>
      <c r="BN3">
        <v>0.52</v>
      </c>
      <c r="BO3">
        <v>15.09</v>
      </c>
      <c r="BP3">
        <v>0</v>
      </c>
      <c r="BQ3">
        <v>4.3</v>
      </c>
      <c r="BR3">
        <v>1.94</v>
      </c>
      <c r="BS3">
        <v>0.42</v>
      </c>
      <c r="BT3">
        <v>0</v>
      </c>
      <c r="BU3">
        <v>0</v>
      </c>
      <c r="BV3">
        <v>0</v>
      </c>
      <c r="BW3">
        <f>SUM(BD3:BV3)</f>
        <v>73.839999999999989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130.23075299999999</v>
      </c>
      <c r="L4">
        <v>503.78783499999997</v>
      </c>
      <c r="M4">
        <v>69.587999999999994</v>
      </c>
      <c r="N4">
        <v>114.167812</v>
      </c>
      <c r="O4">
        <v>119.52282700000001</v>
      </c>
      <c r="P4">
        <v>133.01456200000001</v>
      </c>
      <c r="Q4">
        <v>11.917795</v>
      </c>
      <c r="R4">
        <v>22.970901999999999</v>
      </c>
      <c r="S4">
        <v>14.210546000000001</v>
      </c>
      <c r="T4">
        <v>0</v>
      </c>
      <c r="U4">
        <v>337.28433799999999</v>
      </c>
      <c r="V4">
        <v>10.888009</v>
      </c>
      <c r="W4">
        <v>27.827950999999999</v>
      </c>
      <c r="X4">
        <v>141.36116000000001</v>
      </c>
      <c r="Y4">
        <v>0</v>
      </c>
      <c r="Z4">
        <v>12.668495</v>
      </c>
      <c r="AA4">
        <v>41.230890000000002</v>
      </c>
      <c r="AB4">
        <v>38.186531000000002</v>
      </c>
      <c r="AC4">
        <v>28.089203999999999</v>
      </c>
      <c r="AD4">
        <v>35.365878000000002</v>
      </c>
      <c r="AE4">
        <v>31.853621</v>
      </c>
      <c r="AF4">
        <v>8.5767209999999992</v>
      </c>
      <c r="AG4">
        <v>37.263213999999998</v>
      </c>
      <c r="AH4">
        <v>147.816993</v>
      </c>
      <c r="AI4">
        <v>18.455317999999998</v>
      </c>
      <c r="AJ4">
        <v>0</v>
      </c>
      <c r="AK4">
        <v>49.059539999999998</v>
      </c>
      <c r="AL4">
        <v>76.705886000000007</v>
      </c>
      <c r="AM4">
        <v>15.305533</v>
      </c>
      <c r="AN4">
        <v>0.66560900000000001</v>
      </c>
      <c r="AO4">
        <v>25.857741000000001</v>
      </c>
      <c r="AP4">
        <v>8.0475619999999992</v>
      </c>
      <c r="AQ4">
        <v>48.224483999999997</v>
      </c>
      <c r="AR4">
        <v>50.683259999999997</v>
      </c>
      <c r="AS4">
        <v>31.463286</v>
      </c>
      <c r="AT4">
        <v>7.247204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73.839999999999989</v>
      </c>
      <c r="BA4">
        <f t="shared" ref="BA4:BA67" si="1">SUM(B4:AZ4)</f>
        <v>2423.3794600000001</v>
      </c>
      <c r="BD4">
        <v>22.23</v>
      </c>
      <c r="BE4">
        <v>3.45</v>
      </c>
      <c r="BF4">
        <v>0.93</v>
      </c>
      <c r="BG4">
        <v>3.97</v>
      </c>
      <c r="BH4">
        <v>5.62</v>
      </c>
      <c r="BI4">
        <v>4.62</v>
      </c>
      <c r="BJ4">
        <v>2.9</v>
      </c>
      <c r="BK4">
        <v>4.3899999999999997</v>
      </c>
      <c r="BL4">
        <v>1.92</v>
      </c>
      <c r="BM4">
        <v>1.54</v>
      </c>
      <c r="BN4">
        <v>0.52</v>
      </c>
      <c r="BO4">
        <v>15.09</v>
      </c>
      <c r="BP4">
        <v>0</v>
      </c>
      <c r="BQ4">
        <v>4.3</v>
      </c>
      <c r="BR4">
        <v>1.94</v>
      </c>
      <c r="BS4">
        <v>0.42</v>
      </c>
      <c r="BT4">
        <v>0</v>
      </c>
      <c r="BU4">
        <v>0</v>
      </c>
      <c r="BV4">
        <v>0</v>
      </c>
      <c r="BW4">
        <f t="shared" ref="BW4:BW67" si="2">SUM(BD4:BV4)</f>
        <v>73.839999999999989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130.23075299999999</v>
      </c>
      <c r="L5">
        <v>498.95533499999999</v>
      </c>
      <c r="M5">
        <v>69.587999999999994</v>
      </c>
      <c r="N5">
        <v>114.167812</v>
      </c>
      <c r="O5">
        <v>119.52282700000001</v>
      </c>
      <c r="P5">
        <v>133.01456200000001</v>
      </c>
      <c r="Q5">
        <v>10.690918</v>
      </c>
      <c r="R5">
        <v>22.970901999999999</v>
      </c>
      <c r="S5">
        <v>14.210546000000001</v>
      </c>
      <c r="T5">
        <v>0</v>
      </c>
      <c r="U5">
        <v>337.28433799999999</v>
      </c>
      <c r="V5">
        <v>10.888009</v>
      </c>
      <c r="W5">
        <v>27.827950999999999</v>
      </c>
      <c r="X5">
        <v>141.36116000000001</v>
      </c>
      <c r="Y5">
        <v>0</v>
      </c>
      <c r="Z5">
        <v>12.668495</v>
      </c>
      <c r="AA5">
        <v>41.230890000000002</v>
      </c>
      <c r="AB5">
        <v>38.186531000000002</v>
      </c>
      <c r="AC5">
        <v>28.089203999999999</v>
      </c>
      <c r="AD5">
        <v>35.365878000000002</v>
      </c>
      <c r="AE5">
        <v>31.853621</v>
      </c>
      <c r="AF5">
        <v>8.5767209999999992</v>
      </c>
      <c r="AG5">
        <v>37.263213999999998</v>
      </c>
      <c r="AH5">
        <v>147.816993</v>
      </c>
      <c r="AI5">
        <v>18.455317999999998</v>
      </c>
      <c r="AJ5">
        <v>0</v>
      </c>
      <c r="AK5">
        <v>49.059539999999998</v>
      </c>
      <c r="AL5">
        <v>76.705886000000007</v>
      </c>
      <c r="AM5">
        <v>15.305533</v>
      </c>
      <c r="AN5">
        <v>0.66560900000000001</v>
      </c>
      <c r="AO5">
        <v>25.857741000000001</v>
      </c>
      <c r="AP5">
        <v>8.0475619999999992</v>
      </c>
      <c r="AQ5">
        <v>43.840440000000001</v>
      </c>
      <c r="AR5">
        <v>47.482211999999997</v>
      </c>
      <c r="AS5">
        <v>31.463286</v>
      </c>
      <c r="AT5">
        <v>7.247204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73.839999999999989</v>
      </c>
      <c r="BA5">
        <f t="shared" si="1"/>
        <v>2409.7349910000003</v>
      </c>
      <c r="BD5">
        <v>22.23</v>
      </c>
      <c r="BE5">
        <v>3.45</v>
      </c>
      <c r="BF5">
        <v>0.93</v>
      </c>
      <c r="BG5">
        <v>3.97</v>
      </c>
      <c r="BH5">
        <v>5.62</v>
      </c>
      <c r="BI5">
        <v>4.62</v>
      </c>
      <c r="BJ5">
        <v>2.9</v>
      </c>
      <c r="BK5">
        <v>4.3899999999999997</v>
      </c>
      <c r="BL5">
        <v>1.92</v>
      </c>
      <c r="BM5">
        <v>1.54</v>
      </c>
      <c r="BN5">
        <v>0.52</v>
      </c>
      <c r="BO5">
        <v>15.09</v>
      </c>
      <c r="BP5">
        <v>0</v>
      </c>
      <c r="BQ5">
        <v>4.3</v>
      </c>
      <c r="BR5">
        <v>1.94</v>
      </c>
      <c r="BS5">
        <v>0.42</v>
      </c>
      <c r="BT5">
        <v>0</v>
      </c>
      <c r="BU5">
        <v>0</v>
      </c>
      <c r="BV5">
        <v>0</v>
      </c>
      <c r="BW5">
        <f t="shared" si="2"/>
        <v>73.839999999999989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130.23075299999999</v>
      </c>
      <c r="L6">
        <v>490.25683500000002</v>
      </c>
      <c r="M6">
        <v>69.587999999999994</v>
      </c>
      <c r="N6">
        <v>114.167812</v>
      </c>
      <c r="O6">
        <v>119.52282700000001</v>
      </c>
      <c r="P6">
        <v>133.01456200000001</v>
      </c>
      <c r="Q6">
        <v>10.690918</v>
      </c>
      <c r="R6">
        <v>22.970901999999999</v>
      </c>
      <c r="S6">
        <v>14.210546000000001</v>
      </c>
      <c r="T6">
        <v>0</v>
      </c>
      <c r="U6">
        <v>337.28433799999999</v>
      </c>
      <c r="V6">
        <v>10.888009</v>
      </c>
      <c r="W6">
        <v>27.827950999999999</v>
      </c>
      <c r="X6">
        <v>141.36116000000001</v>
      </c>
      <c r="Y6">
        <v>0</v>
      </c>
      <c r="Z6">
        <v>12.668495</v>
      </c>
      <c r="AA6">
        <v>41.230890000000002</v>
      </c>
      <c r="AB6">
        <v>38.186531000000002</v>
      </c>
      <c r="AC6">
        <v>28.089203999999999</v>
      </c>
      <c r="AD6">
        <v>35.365878000000002</v>
      </c>
      <c r="AE6">
        <v>31.853621</v>
      </c>
      <c r="AF6">
        <v>8.5767209999999992</v>
      </c>
      <c r="AG6">
        <v>37.263213999999998</v>
      </c>
      <c r="AH6">
        <v>147.816993</v>
      </c>
      <c r="AI6">
        <v>18.455317999999998</v>
      </c>
      <c r="AJ6">
        <v>0</v>
      </c>
      <c r="AK6">
        <v>49.059539999999998</v>
      </c>
      <c r="AL6">
        <v>76.705886000000007</v>
      </c>
      <c r="AM6">
        <v>15.305533</v>
      </c>
      <c r="AN6">
        <v>0.66560900000000001</v>
      </c>
      <c r="AO6">
        <v>25.857741000000001</v>
      </c>
      <c r="AP6">
        <v>8.0475619999999992</v>
      </c>
      <c r="AQ6">
        <v>43.840440000000001</v>
      </c>
      <c r="AR6">
        <v>47.482211999999997</v>
      </c>
      <c r="AS6">
        <v>31.463286</v>
      </c>
      <c r="AT6">
        <v>7.247204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73.839999999999989</v>
      </c>
      <c r="BA6">
        <f t="shared" si="1"/>
        <v>2401.0364910000003</v>
      </c>
      <c r="BD6">
        <v>22.23</v>
      </c>
      <c r="BE6">
        <v>3.45</v>
      </c>
      <c r="BF6">
        <v>0.93</v>
      </c>
      <c r="BG6">
        <v>3.97</v>
      </c>
      <c r="BH6">
        <v>5.62</v>
      </c>
      <c r="BI6">
        <v>4.62</v>
      </c>
      <c r="BJ6">
        <v>2.9</v>
      </c>
      <c r="BK6">
        <v>4.3899999999999997</v>
      </c>
      <c r="BL6">
        <v>1.92</v>
      </c>
      <c r="BM6">
        <v>1.54</v>
      </c>
      <c r="BN6">
        <v>0.52</v>
      </c>
      <c r="BO6">
        <v>15.09</v>
      </c>
      <c r="BP6">
        <v>0</v>
      </c>
      <c r="BQ6">
        <v>4.3</v>
      </c>
      <c r="BR6">
        <v>1.94</v>
      </c>
      <c r="BS6">
        <v>0.42</v>
      </c>
      <c r="BT6">
        <v>0</v>
      </c>
      <c r="BU6">
        <v>0</v>
      </c>
      <c r="BV6">
        <v>0</v>
      </c>
      <c r="BW6">
        <f t="shared" si="2"/>
        <v>73.839999999999989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130.23075299999999</v>
      </c>
      <c r="L7">
        <v>479.62533500000001</v>
      </c>
      <c r="M7">
        <v>69.587999999999994</v>
      </c>
      <c r="N7">
        <v>114.167812</v>
      </c>
      <c r="O7">
        <v>119.52282700000001</v>
      </c>
      <c r="P7">
        <v>133.01456200000001</v>
      </c>
      <c r="Q7">
        <v>10.690918</v>
      </c>
      <c r="R7">
        <v>22.970901999999999</v>
      </c>
      <c r="S7">
        <v>14.210546000000001</v>
      </c>
      <c r="T7">
        <v>0</v>
      </c>
      <c r="U7">
        <v>337.28433799999999</v>
      </c>
      <c r="V7">
        <v>10.888009</v>
      </c>
      <c r="W7">
        <v>27.827950999999999</v>
      </c>
      <c r="X7">
        <v>141.36116000000001</v>
      </c>
      <c r="Y7">
        <v>0</v>
      </c>
      <c r="Z7">
        <v>12.668495</v>
      </c>
      <c r="AA7">
        <v>41.230890000000002</v>
      </c>
      <c r="AB7">
        <v>38.186531000000002</v>
      </c>
      <c r="AC7">
        <v>28.089203999999999</v>
      </c>
      <c r="AD7">
        <v>35.365878000000002</v>
      </c>
      <c r="AE7">
        <v>31.853621</v>
      </c>
      <c r="AF7">
        <v>8.5767209999999992</v>
      </c>
      <c r="AG7">
        <v>37.263213999999998</v>
      </c>
      <c r="AH7">
        <v>147.816993</v>
      </c>
      <c r="AI7">
        <v>18.455317999999998</v>
      </c>
      <c r="AJ7">
        <v>0</v>
      </c>
      <c r="AK7">
        <v>49.059539999999998</v>
      </c>
      <c r="AL7">
        <v>76.705886000000007</v>
      </c>
      <c r="AM7">
        <v>15.305533</v>
      </c>
      <c r="AN7">
        <v>0.66560900000000001</v>
      </c>
      <c r="AO7">
        <v>25.857741000000001</v>
      </c>
      <c r="AP7">
        <v>8.0475619999999992</v>
      </c>
      <c r="AQ7">
        <v>35.315910000000002</v>
      </c>
      <c r="AR7">
        <v>47.482211999999997</v>
      </c>
      <c r="AS7">
        <v>30.828821000000001</v>
      </c>
      <c r="AT7">
        <v>7.247204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73.839999999999989</v>
      </c>
      <c r="BA7">
        <f t="shared" si="1"/>
        <v>2381.2459960000001</v>
      </c>
      <c r="BD7">
        <v>22.23</v>
      </c>
      <c r="BE7">
        <v>3.45</v>
      </c>
      <c r="BF7">
        <v>0.93</v>
      </c>
      <c r="BG7">
        <v>3.97</v>
      </c>
      <c r="BH7">
        <v>5.62</v>
      </c>
      <c r="BI7">
        <v>4.62</v>
      </c>
      <c r="BJ7">
        <v>2.9</v>
      </c>
      <c r="BK7">
        <v>4.3899999999999997</v>
      </c>
      <c r="BL7">
        <v>1.92</v>
      </c>
      <c r="BM7">
        <v>1.54</v>
      </c>
      <c r="BN7">
        <v>0.52</v>
      </c>
      <c r="BO7">
        <v>15.09</v>
      </c>
      <c r="BP7">
        <v>0</v>
      </c>
      <c r="BQ7">
        <v>4.3</v>
      </c>
      <c r="BR7">
        <v>1.94</v>
      </c>
      <c r="BS7">
        <v>0.42</v>
      </c>
      <c r="BT7">
        <v>0</v>
      </c>
      <c r="BU7">
        <v>0</v>
      </c>
      <c r="BV7">
        <v>0</v>
      </c>
      <c r="BW7">
        <f t="shared" si="2"/>
        <v>73.839999999999989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130.23075299999999</v>
      </c>
      <c r="L8">
        <v>489.29033500000003</v>
      </c>
      <c r="M8">
        <v>69.587999999999994</v>
      </c>
      <c r="N8">
        <v>114.167812</v>
      </c>
      <c r="O8">
        <v>119.52282700000001</v>
      </c>
      <c r="P8">
        <v>133.01456200000001</v>
      </c>
      <c r="Q8">
        <v>10.690918</v>
      </c>
      <c r="R8">
        <v>22.970901999999999</v>
      </c>
      <c r="S8">
        <v>14.210546000000001</v>
      </c>
      <c r="T8">
        <v>0</v>
      </c>
      <c r="U8">
        <v>337.28433799999999</v>
      </c>
      <c r="V8">
        <v>10.888009</v>
      </c>
      <c r="W8">
        <v>27.827950999999999</v>
      </c>
      <c r="X8">
        <v>141.36116000000001</v>
      </c>
      <c r="Y8">
        <v>0</v>
      </c>
      <c r="Z8">
        <v>12.668495</v>
      </c>
      <c r="AA8">
        <v>41.230890000000002</v>
      </c>
      <c r="AB8">
        <v>38.186531000000002</v>
      </c>
      <c r="AC8">
        <v>28.089203999999999</v>
      </c>
      <c r="AD8">
        <v>35.365878000000002</v>
      </c>
      <c r="AE8">
        <v>31.853621</v>
      </c>
      <c r="AF8">
        <v>8.5767209999999992</v>
      </c>
      <c r="AG8">
        <v>37.263213999999998</v>
      </c>
      <c r="AH8">
        <v>147.816993</v>
      </c>
      <c r="AI8">
        <v>18.455317999999998</v>
      </c>
      <c r="AJ8">
        <v>0</v>
      </c>
      <c r="AK8">
        <v>49.059539999999998</v>
      </c>
      <c r="AL8">
        <v>76.705886000000007</v>
      </c>
      <c r="AM8">
        <v>15.305533</v>
      </c>
      <c r="AN8">
        <v>0.66560900000000001</v>
      </c>
      <c r="AO8">
        <v>25.857741000000001</v>
      </c>
      <c r="AP8">
        <v>8.0475619999999992</v>
      </c>
      <c r="AQ8">
        <v>35.315910000000002</v>
      </c>
      <c r="AR8">
        <v>47.482211999999997</v>
      </c>
      <c r="AS8">
        <v>30.828821000000001</v>
      </c>
      <c r="AT8">
        <v>7.247204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73.839999999999989</v>
      </c>
      <c r="BA8">
        <f t="shared" si="1"/>
        <v>2390.9109960000001</v>
      </c>
      <c r="BD8">
        <v>22.23</v>
      </c>
      <c r="BE8">
        <v>3.45</v>
      </c>
      <c r="BF8">
        <v>0.93</v>
      </c>
      <c r="BG8">
        <v>3.97</v>
      </c>
      <c r="BH8">
        <v>5.62</v>
      </c>
      <c r="BI8">
        <v>4.62</v>
      </c>
      <c r="BJ8">
        <v>2.9</v>
      </c>
      <c r="BK8">
        <v>4.3899999999999997</v>
      </c>
      <c r="BL8">
        <v>1.92</v>
      </c>
      <c r="BM8">
        <v>1.54</v>
      </c>
      <c r="BN8">
        <v>0.52</v>
      </c>
      <c r="BO8">
        <v>15.09</v>
      </c>
      <c r="BP8">
        <v>0</v>
      </c>
      <c r="BQ8">
        <v>4.3</v>
      </c>
      <c r="BR8">
        <v>1.94</v>
      </c>
      <c r="BS8">
        <v>0.42</v>
      </c>
      <c r="BT8">
        <v>0</v>
      </c>
      <c r="BU8">
        <v>0</v>
      </c>
      <c r="BV8">
        <v>0</v>
      </c>
      <c r="BW8">
        <f t="shared" si="2"/>
        <v>73.839999999999989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114.30864</v>
      </c>
      <c r="L9">
        <v>444.59</v>
      </c>
      <c r="M9">
        <v>69.587999999999994</v>
      </c>
      <c r="N9">
        <v>114.167812</v>
      </c>
      <c r="O9">
        <v>119.52282700000001</v>
      </c>
      <c r="P9">
        <v>133.01456200000001</v>
      </c>
      <c r="Q9">
        <v>10.430540000000001</v>
      </c>
      <c r="R9">
        <v>21.120736999999998</v>
      </c>
      <c r="S9">
        <v>13.064564000000001</v>
      </c>
      <c r="T9">
        <v>0</v>
      </c>
      <c r="U9">
        <v>337.28433799999999</v>
      </c>
      <c r="V9">
        <v>10.888009</v>
      </c>
      <c r="W9">
        <v>27.827950999999999</v>
      </c>
      <c r="X9">
        <v>141.36116000000001</v>
      </c>
      <c r="Y9">
        <v>0</v>
      </c>
      <c r="Z9">
        <v>6.3342479999999997</v>
      </c>
      <c r="AA9">
        <v>41.230890000000002</v>
      </c>
      <c r="AB9">
        <v>38.186531000000002</v>
      </c>
      <c r="AC9">
        <v>28.089203999999999</v>
      </c>
      <c r="AD9">
        <v>35.365878000000002</v>
      </c>
      <c r="AE9">
        <v>31.853621</v>
      </c>
      <c r="AF9">
        <v>8.5767209999999992</v>
      </c>
      <c r="AG9">
        <v>37.263213999999998</v>
      </c>
      <c r="AH9">
        <v>147.816993</v>
      </c>
      <c r="AI9">
        <v>18.455317999999998</v>
      </c>
      <c r="AJ9">
        <v>0</v>
      </c>
      <c r="AK9">
        <v>49.059539999999998</v>
      </c>
      <c r="AL9">
        <v>76.705886000000007</v>
      </c>
      <c r="AM9">
        <v>15.305533</v>
      </c>
      <c r="AN9">
        <v>0.66560900000000001</v>
      </c>
      <c r="AO9">
        <v>25.857741000000001</v>
      </c>
      <c r="AP9">
        <v>12.504674</v>
      </c>
      <c r="AQ9">
        <v>32.880330000000001</v>
      </c>
      <c r="AR9">
        <v>47.482211999999997</v>
      </c>
      <c r="AS9">
        <v>30.828821000000001</v>
      </c>
      <c r="AT9">
        <v>7.247204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73.839999999999989</v>
      </c>
      <c r="BA9">
        <f t="shared" si="1"/>
        <v>2322.7193079999997</v>
      </c>
      <c r="BD9">
        <v>22.23</v>
      </c>
      <c r="BE9">
        <v>3.45</v>
      </c>
      <c r="BF9">
        <v>0.93</v>
      </c>
      <c r="BG9">
        <v>3.97</v>
      </c>
      <c r="BH9">
        <v>5.62</v>
      </c>
      <c r="BI9">
        <v>4.62</v>
      </c>
      <c r="BJ9">
        <v>2.9</v>
      </c>
      <c r="BK9">
        <v>4.3899999999999997</v>
      </c>
      <c r="BL9">
        <v>1.92</v>
      </c>
      <c r="BM9">
        <v>1.54</v>
      </c>
      <c r="BN9">
        <v>0.52</v>
      </c>
      <c r="BO9">
        <v>15.09</v>
      </c>
      <c r="BP9">
        <v>0</v>
      </c>
      <c r="BQ9">
        <v>4.3</v>
      </c>
      <c r="BR9">
        <v>1.94</v>
      </c>
      <c r="BS9">
        <v>0.42</v>
      </c>
      <c r="BT9">
        <v>0</v>
      </c>
      <c r="BU9">
        <v>0</v>
      </c>
      <c r="BV9">
        <v>0</v>
      </c>
      <c r="BW9">
        <f t="shared" si="2"/>
        <v>73.839999999999989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114.298025</v>
      </c>
      <c r="L10">
        <v>444.59</v>
      </c>
      <c r="M10">
        <v>69.587999999999994</v>
      </c>
      <c r="N10">
        <v>114.167812</v>
      </c>
      <c r="O10">
        <v>119.52282700000001</v>
      </c>
      <c r="P10">
        <v>133.01456200000001</v>
      </c>
      <c r="Q10">
        <v>10.430540000000001</v>
      </c>
      <c r="R10">
        <v>21.120736999999998</v>
      </c>
      <c r="S10">
        <v>13.064564000000001</v>
      </c>
      <c r="T10">
        <v>0</v>
      </c>
      <c r="U10">
        <v>337.28433799999999</v>
      </c>
      <c r="V10">
        <v>10.888009</v>
      </c>
      <c r="W10">
        <v>27.827950999999999</v>
      </c>
      <c r="X10">
        <v>141.36116000000001</v>
      </c>
      <c r="Y10">
        <v>0</v>
      </c>
      <c r="Z10">
        <v>6.3342479999999997</v>
      </c>
      <c r="AA10">
        <v>41.230890000000002</v>
      </c>
      <c r="AB10">
        <v>38.186531000000002</v>
      </c>
      <c r="AC10">
        <v>28.089203999999999</v>
      </c>
      <c r="AD10">
        <v>35.365878000000002</v>
      </c>
      <c r="AE10">
        <v>31.853621</v>
      </c>
      <c r="AF10">
        <v>8.5767209999999992</v>
      </c>
      <c r="AG10">
        <v>37.263213999999998</v>
      </c>
      <c r="AH10">
        <v>147.816993</v>
      </c>
      <c r="AI10">
        <v>18.455317999999998</v>
      </c>
      <c r="AJ10">
        <v>0</v>
      </c>
      <c r="AK10">
        <v>49.059539999999998</v>
      </c>
      <c r="AL10">
        <v>76.705886000000007</v>
      </c>
      <c r="AM10">
        <v>15.305533</v>
      </c>
      <c r="AN10">
        <v>0.66560900000000001</v>
      </c>
      <c r="AO10">
        <v>25.857741000000001</v>
      </c>
      <c r="AP10">
        <v>12.504674</v>
      </c>
      <c r="AQ10">
        <v>21.92022</v>
      </c>
      <c r="AR10">
        <v>47.482211999999997</v>
      </c>
      <c r="AS10">
        <v>30.828821000000001</v>
      </c>
      <c r="AT10">
        <v>7.247204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73.839999999999989</v>
      </c>
      <c r="BA10">
        <f t="shared" si="1"/>
        <v>2311.7485829999996</v>
      </c>
      <c r="BD10">
        <v>22.23</v>
      </c>
      <c r="BE10">
        <v>3.45</v>
      </c>
      <c r="BF10">
        <v>0.93</v>
      </c>
      <c r="BG10">
        <v>3.97</v>
      </c>
      <c r="BH10">
        <v>5.62</v>
      </c>
      <c r="BI10">
        <v>4.62</v>
      </c>
      <c r="BJ10">
        <v>2.9</v>
      </c>
      <c r="BK10">
        <v>4.3899999999999997</v>
      </c>
      <c r="BL10">
        <v>1.92</v>
      </c>
      <c r="BM10">
        <v>1.54</v>
      </c>
      <c r="BN10">
        <v>0.52</v>
      </c>
      <c r="BO10">
        <v>15.09</v>
      </c>
      <c r="BP10">
        <v>0</v>
      </c>
      <c r="BQ10">
        <v>4.3</v>
      </c>
      <c r="BR10">
        <v>1.94</v>
      </c>
      <c r="BS10">
        <v>0.42</v>
      </c>
      <c r="BT10">
        <v>0</v>
      </c>
      <c r="BU10">
        <v>0</v>
      </c>
      <c r="BV10">
        <v>0</v>
      </c>
      <c r="BW10">
        <f t="shared" si="2"/>
        <v>73.839999999999989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114.341365</v>
      </c>
      <c r="L11">
        <v>355.626778</v>
      </c>
      <c r="M11">
        <v>69.587999999999994</v>
      </c>
      <c r="N11">
        <v>114.167812</v>
      </c>
      <c r="O11">
        <v>119.52282700000001</v>
      </c>
      <c r="P11">
        <v>133.01456200000001</v>
      </c>
      <c r="Q11">
        <v>10.049524</v>
      </c>
      <c r="R11">
        <v>22.019653999999999</v>
      </c>
      <c r="S11">
        <v>12.858371999999999</v>
      </c>
      <c r="T11">
        <v>0</v>
      </c>
      <c r="U11">
        <v>337.28433799999999</v>
      </c>
      <c r="V11">
        <v>0</v>
      </c>
      <c r="W11">
        <v>21.877791999999999</v>
      </c>
      <c r="X11">
        <v>121.122553</v>
      </c>
      <c r="Y11">
        <v>0</v>
      </c>
      <c r="Z11">
        <v>6.3342479999999997</v>
      </c>
      <c r="AA11">
        <v>41.230890000000002</v>
      </c>
      <c r="AB11">
        <v>38.186531000000002</v>
      </c>
      <c r="AC11">
        <v>28.089203999999999</v>
      </c>
      <c r="AD11">
        <v>35.365878000000002</v>
      </c>
      <c r="AE11">
        <v>31.853621</v>
      </c>
      <c r="AF11">
        <v>8.5767209999999992</v>
      </c>
      <c r="AG11">
        <v>37.263213999999998</v>
      </c>
      <c r="AH11">
        <v>147.816993</v>
      </c>
      <c r="AI11">
        <v>18.455317999999998</v>
      </c>
      <c r="AJ11">
        <v>0</v>
      </c>
      <c r="AK11">
        <v>49.059539999999998</v>
      </c>
      <c r="AL11">
        <v>76.705886000000007</v>
      </c>
      <c r="AM11">
        <v>15.305533</v>
      </c>
      <c r="AN11">
        <v>0.66560900000000001</v>
      </c>
      <c r="AO11">
        <v>25.857741000000001</v>
      </c>
      <c r="AP11">
        <v>12.504674</v>
      </c>
      <c r="AQ11">
        <v>21.92022</v>
      </c>
      <c r="AR11">
        <v>47.482211999999997</v>
      </c>
      <c r="AS11">
        <v>30.828821000000001</v>
      </c>
      <c r="AT11">
        <v>7.247204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73.180000000000021</v>
      </c>
      <c r="BA11">
        <f t="shared" si="1"/>
        <v>2185.4036349999997</v>
      </c>
      <c r="BD11">
        <v>22.23</v>
      </c>
      <c r="BE11">
        <v>3.37</v>
      </c>
      <c r="BF11">
        <v>1.2</v>
      </c>
      <c r="BG11">
        <v>3.86</v>
      </c>
      <c r="BH11">
        <v>5.44</v>
      </c>
      <c r="BI11">
        <v>4.53</v>
      </c>
      <c r="BJ11">
        <v>2.9</v>
      </c>
      <c r="BK11">
        <v>4.3899999999999997</v>
      </c>
      <c r="BL11">
        <v>1.85</v>
      </c>
      <c r="BM11">
        <v>1.54</v>
      </c>
      <c r="BN11">
        <v>0.5</v>
      </c>
      <c r="BO11">
        <v>14.71</v>
      </c>
      <c r="BP11">
        <v>0</v>
      </c>
      <c r="BQ11">
        <v>4.18</v>
      </c>
      <c r="BR11">
        <v>2.06</v>
      </c>
      <c r="BS11">
        <v>0.42</v>
      </c>
      <c r="BT11">
        <v>0</v>
      </c>
      <c r="BU11">
        <v>0</v>
      </c>
      <c r="BV11">
        <v>0</v>
      </c>
      <c r="BW11">
        <f t="shared" si="2"/>
        <v>73.180000000000021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114.32802</v>
      </c>
      <c r="L12">
        <v>355.626778</v>
      </c>
      <c r="M12">
        <v>69.587999999999994</v>
      </c>
      <c r="N12">
        <v>114.167812</v>
      </c>
      <c r="O12">
        <v>119.52282700000001</v>
      </c>
      <c r="P12">
        <v>133.01456200000001</v>
      </c>
      <c r="Q12">
        <v>10.049524</v>
      </c>
      <c r="R12">
        <v>22.019653999999999</v>
      </c>
      <c r="S12">
        <v>12.858371999999999</v>
      </c>
      <c r="T12">
        <v>0</v>
      </c>
      <c r="U12">
        <v>337.28433799999999</v>
      </c>
      <c r="V12">
        <v>0</v>
      </c>
      <c r="W12">
        <v>14.4975</v>
      </c>
      <c r="X12">
        <v>99.347307999999998</v>
      </c>
      <c r="Y12">
        <v>0</v>
      </c>
      <c r="Z12">
        <v>6.3342479999999997</v>
      </c>
      <c r="AA12">
        <v>41.230890000000002</v>
      </c>
      <c r="AB12">
        <v>38.186531000000002</v>
      </c>
      <c r="AC12">
        <v>28.089203999999999</v>
      </c>
      <c r="AD12">
        <v>35.365878000000002</v>
      </c>
      <c r="AE12">
        <v>31.853621</v>
      </c>
      <c r="AF12">
        <v>8.5767209999999992</v>
      </c>
      <c r="AG12">
        <v>37.263213999999998</v>
      </c>
      <c r="AH12">
        <v>147.816993</v>
      </c>
      <c r="AI12">
        <v>18.455317999999998</v>
      </c>
      <c r="AJ12">
        <v>0</v>
      </c>
      <c r="AK12">
        <v>49.059539999999998</v>
      </c>
      <c r="AL12">
        <v>76.705886000000007</v>
      </c>
      <c r="AM12">
        <v>15.305533</v>
      </c>
      <c r="AN12">
        <v>0.66560900000000001</v>
      </c>
      <c r="AO12">
        <v>25.857741000000001</v>
      </c>
      <c r="AP12">
        <v>12.504674</v>
      </c>
      <c r="AQ12">
        <v>11.569005000000001</v>
      </c>
      <c r="AR12">
        <v>47.482211999999997</v>
      </c>
      <c r="AS12">
        <v>30.828821000000001</v>
      </c>
      <c r="AT12">
        <v>7.247204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73.240000000000023</v>
      </c>
      <c r="BA12">
        <f t="shared" si="1"/>
        <v>2145.9435379999995</v>
      </c>
      <c r="BD12">
        <v>22.23</v>
      </c>
      <c r="BE12">
        <v>3.37</v>
      </c>
      <c r="BF12">
        <v>1.26</v>
      </c>
      <c r="BG12">
        <v>3.86</v>
      </c>
      <c r="BH12">
        <v>5.44</v>
      </c>
      <c r="BI12">
        <v>4.53</v>
      </c>
      <c r="BJ12">
        <v>2.9</v>
      </c>
      <c r="BK12">
        <v>4.3899999999999997</v>
      </c>
      <c r="BL12">
        <v>1.85</v>
      </c>
      <c r="BM12">
        <v>1.54</v>
      </c>
      <c r="BN12">
        <v>0.5</v>
      </c>
      <c r="BO12">
        <v>14.71</v>
      </c>
      <c r="BP12">
        <v>0</v>
      </c>
      <c r="BQ12">
        <v>4.18</v>
      </c>
      <c r="BR12">
        <v>2.06</v>
      </c>
      <c r="BS12">
        <v>0.42</v>
      </c>
      <c r="BT12">
        <v>0</v>
      </c>
      <c r="BU12">
        <v>0</v>
      </c>
      <c r="BV12">
        <v>0</v>
      </c>
      <c r="BW12">
        <f t="shared" si="2"/>
        <v>73.240000000000023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114.341365</v>
      </c>
      <c r="L13">
        <v>355.626778</v>
      </c>
      <c r="M13">
        <v>69.587999999999994</v>
      </c>
      <c r="N13">
        <v>114.167812</v>
      </c>
      <c r="O13">
        <v>119.52282700000001</v>
      </c>
      <c r="P13">
        <v>133.01456200000001</v>
      </c>
      <c r="Q13">
        <v>10.049524</v>
      </c>
      <c r="R13">
        <v>22.019653999999999</v>
      </c>
      <c r="S13">
        <v>13.608743</v>
      </c>
      <c r="T13">
        <v>0</v>
      </c>
      <c r="U13">
        <v>337.28433799999999</v>
      </c>
      <c r="V13">
        <v>0</v>
      </c>
      <c r="W13">
        <v>14.4975</v>
      </c>
      <c r="X13">
        <v>56.057000000000002</v>
      </c>
      <c r="Y13">
        <v>0</v>
      </c>
      <c r="Z13">
        <v>6.3342479999999997</v>
      </c>
      <c r="AA13">
        <v>41.230890000000002</v>
      </c>
      <c r="AB13">
        <v>38.186531000000002</v>
      </c>
      <c r="AC13">
        <v>28.089203999999999</v>
      </c>
      <c r="AD13">
        <v>35.365878000000002</v>
      </c>
      <c r="AE13">
        <v>31.853621</v>
      </c>
      <c r="AF13">
        <v>8.5767209999999992</v>
      </c>
      <c r="AG13">
        <v>37.263213999999998</v>
      </c>
      <c r="AH13">
        <v>147.816993</v>
      </c>
      <c r="AI13">
        <v>18.455317999999998</v>
      </c>
      <c r="AJ13">
        <v>0</v>
      </c>
      <c r="AK13">
        <v>49.059539999999998</v>
      </c>
      <c r="AL13">
        <v>76.705886000000007</v>
      </c>
      <c r="AM13">
        <v>15.305533</v>
      </c>
      <c r="AN13">
        <v>0.66560900000000001</v>
      </c>
      <c r="AO13">
        <v>26.994344999999999</v>
      </c>
      <c r="AP13">
        <v>12.504674</v>
      </c>
      <c r="AQ13">
        <v>11.569005000000001</v>
      </c>
      <c r="AR13">
        <v>47.482211999999997</v>
      </c>
      <c r="AS13">
        <v>22.752376000000002</v>
      </c>
      <c r="AT13">
        <v>7.247204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73.23</v>
      </c>
      <c r="BA13">
        <f t="shared" si="1"/>
        <v>2096.4671049999997</v>
      </c>
      <c r="BD13">
        <v>22.23</v>
      </c>
      <c r="BE13">
        <v>3.36</v>
      </c>
      <c r="BF13">
        <v>1.26</v>
      </c>
      <c r="BG13">
        <v>3.86</v>
      </c>
      <c r="BH13">
        <v>5.44</v>
      </c>
      <c r="BI13">
        <v>4.53</v>
      </c>
      <c r="BJ13">
        <v>2.9</v>
      </c>
      <c r="BK13">
        <v>4.3899999999999997</v>
      </c>
      <c r="BL13">
        <v>1.85</v>
      </c>
      <c r="BM13">
        <v>1.54</v>
      </c>
      <c r="BN13">
        <v>0.5</v>
      </c>
      <c r="BO13">
        <v>14.71</v>
      </c>
      <c r="BP13">
        <v>0</v>
      </c>
      <c r="BQ13">
        <v>4.18</v>
      </c>
      <c r="BR13">
        <v>2.06</v>
      </c>
      <c r="BS13">
        <v>0.42</v>
      </c>
      <c r="BT13">
        <v>0</v>
      </c>
      <c r="BU13">
        <v>0</v>
      </c>
      <c r="BV13">
        <v>0</v>
      </c>
      <c r="BW13">
        <f t="shared" si="2"/>
        <v>73.23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114.32802</v>
      </c>
      <c r="L14">
        <v>355.626778</v>
      </c>
      <c r="M14">
        <v>69.587999999999994</v>
      </c>
      <c r="N14">
        <v>114.167812</v>
      </c>
      <c r="O14">
        <v>119.52282700000001</v>
      </c>
      <c r="P14">
        <v>133.01456200000001</v>
      </c>
      <c r="Q14">
        <v>10.049524</v>
      </c>
      <c r="R14">
        <v>22.019653999999999</v>
      </c>
      <c r="S14">
        <v>13.608743</v>
      </c>
      <c r="T14">
        <v>0</v>
      </c>
      <c r="U14">
        <v>337.28433799999999</v>
      </c>
      <c r="V14">
        <v>0</v>
      </c>
      <c r="W14">
        <v>14.4975</v>
      </c>
      <c r="X14">
        <v>56.057000000000002</v>
      </c>
      <c r="Y14">
        <v>0</v>
      </c>
      <c r="Z14">
        <v>6.3342479999999997</v>
      </c>
      <c r="AA14">
        <v>41.230890000000002</v>
      </c>
      <c r="AB14">
        <v>38.186531000000002</v>
      </c>
      <c r="AC14">
        <v>28.089203999999999</v>
      </c>
      <c r="AD14">
        <v>35.365878000000002</v>
      </c>
      <c r="AE14">
        <v>31.853621</v>
      </c>
      <c r="AF14">
        <v>8.5767209999999992</v>
      </c>
      <c r="AG14">
        <v>37.263213999999998</v>
      </c>
      <c r="AH14">
        <v>147.816993</v>
      </c>
      <c r="AI14">
        <v>18.455317999999998</v>
      </c>
      <c r="AJ14">
        <v>0</v>
      </c>
      <c r="AK14">
        <v>49.059539999999998</v>
      </c>
      <c r="AL14">
        <v>76.705886000000007</v>
      </c>
      <c r="AM14">
        <v>15.305533</v>
      </c>
      <c r="AN14">
        <v>0.66560900000000001</v>
      </c>
      <c r="AO14">
        <v>26.994344999999999</v>
      </c>
      <c r="AP14">
        <v>12.504674</v>
      </c>
      <c r="AQ14">
        <v>0</v>
      </c>
      <c r="AR14">
        <v>47.482211999999997</v>
      </c>
      <c r="AS14">
        <v>22.752376000000002</v>
      </c>
      <c r="AT14">
        <v>7.247204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73.23</v>
      </c>
      <c r="BA14">
        <f t="shared" si="1"/>
        <v>2084.8847549999996</v>
      </c>
      <c r="BD14">
        <v>22.23</v>
      </c>
      <c r="BE14">
        <v>3.36</v>
      </c>
      <c r="BF14">
        <v>1.26</v>
      </c>
      <c r="BG14">
        <v>3.86</v>
      </c>
      <c r="BH14">
        <v>5.44</v>
      </c>
      <c r="BI14">
        <v>4.53</v>
      </c>
      <c r="BJ14">
        <v>2.9</v>
      </c>
      <c r="BK14">
        <v>4.3899999999999997</v>
      </c>
      <c r="BL14">
        <v>1.85</v>
      </c>
      <c r="BM14">
        <v>1.54</v>
      </c>
      <c r="BN14">
        <v>0.5</v>
      </c>
      <c r="BO14">
        <v>14.71</v>
      </c>
      <c r="BP14">
        <v>0</v>
      </c>
      <c r="BQ14">
        <v>4.18</v>
      </c>
      <c r="BR14">
        <v>2.06</v>
      </c>
      <c r="BS14">
        <v>0.42</v>
      </c>
      <c r="BT14">
        <v>0</v>
      </c>
      <c r="BU14">
        <v>0</v>
      </c>
      <c r="BV14">
        <v>0</v>
      </c>
      <c r="BW14">
        <f t="shared" si="2"/>
        <v>73.23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114.341365</v>
      </c>
      <c r="L15">
        <v>355.626778</v>
      </c>
      <c r="M15">
        <v>69.587999999999994</v>
      </c>
      <c r="N15">
        <v>114.167812</v>
      </c>
      <c r="O15">
        <v>119.52282700000001</v>
      </c>
      <c r="P15">
        <v>133.01456200000001</v>
      </c>
      <c r="Q15">
        <v>10.049524</v>
      </c>
      <c r="R15">
        <v>22.019653999999999</v>
      </c>
      <c r="S15">
        <v>13.608743</v>
      </c>
      <c r="T15">
        <v>0</v>
      </c>
      <c r="U15">
        <v>337.28433799999999</v>
      </c>
      <c r="V15">
        <v>0</v>
      </c>
      <c r="W15">
        <v>14.4975</v>
      </c>
      <c r="X15">
        <v>56.057000000000002</v>
      </c>
      <c r="Y15">
        <v>0</v>
      </c>
      <c r="Z15">
        <v>6.3342479999999997</v>
      </c>
      <c r="AA15">
        <v>41.230890000000002</v>
      </c>
      <c r="AB15">
        <v>38.186531000000002</v>
      </c>
      <c r="AC15">
        <v>28.089203999999999</v>
      </c>
      <c r="AD15">
        <v>35.365878000000002</v>
      </c>
      <c r="AE15">
        <v>31.853621</v>
      </c>
      <c r="AF15">
        <v>8.5767209999999992</v>
      </c>
      <c r="AG15">
        <v>37.263213999999998</v>
      </c>
      <c r="AH15">
        <v>147.816993</v>
      </c>
      <c r="AI15">
        <v>14.764253999999999</v>
      </c>
      <c r="AJ15">
        <v>0</v>
      </c>
      <c r="AK15">
        <v>49.059539999999998</v>
      </c>
      <c r="AL15">
        <v>76.705886000000007</v>
      </c>
      <c r="AM15">
        <v>15.305533</v>
      </c>
      <c r="AN15">
        <v>0.66560900000000001</v>
      </c>
      <c r="AO15">
        <v>26.994344999999999</v>
      </c>
      <c r="AP15">
        <v>12.504674</v>
      </c>
      <c r="AQ15">
        <v>0</v>
      </c>
      <c r="AR15">
        <v>47.482211999999997</v>
      </c>
      <c r="AS15">
        <v>22.752376000000002</v>
      </c>
      <c r="AT15">
        <v>7.247204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73.36</v>
      </c>
      <c r="BA15">
        <f t="shared" si="1"/>
        <v>2081.3370359999994</v>
      </c>
      <c r="BD15">
        <v>22.23</v>
      </c>
      <c r="BE15">
        <v>3.37</v>
      </c>
      <c r="BF15">
        <v>1.3</v>
      </c>
      <c r="BG15">
        <v>3.86</v>
      </c>
      <c r="BH15">
        <v>5.44</v>
      </c>
      <c r="BI15">
        <v>4.53</v>
      </c>
      <c r="BJ15">
        <v>2.9</v>
      </c>
      <c r="BK15">
        <v>4.3899999999999997</v>
      </c>
      <c r="BL15">
        <v>1.93</v>
      </c>
      <c r="BM15">
        <v>1.54</v>
      </c>
      <c r="BN15">
        <v>0.5</v>
      </c>
      <c r="BO15">
        <v>14.71</v>
      </c>
      <c r="BP15">
        <v>0</v>
      </c>
      <c r="BQ15">
        <v>4.18</v>
      </c>
      <c r="BR15">
        <v>2.06</v>
      </c>
      <c r="BS15">
        <v>0.42</v>
      </c>
      <c r="BT15">
        <v>0</v>
      </c>
      <c r="BU15">
        <v>0</v>
      </c>
      <c r="BV15">
        <v>0</v>
      </c>
      <c r="BW15">
        <f t="shared" si="2"/>
        <v>73.36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114.32802</v>
      </c>
      <c r="L16">
        <v>355.626778</v>
      </c>
      <c r="M16">
        <v>69.587999999999994</v>
      </c>
      <c r="N16">
        <v>114.167812</v>
      </c>
      <c r="O16">
        <v>119.52282700000001</v>
      </c>
      <c r="P16">
        <v>133.01456200000001</v>
      </c>
      <c r="Q16">
        <v>10.049524</v>
      </c>
      <c r="R16">
        <v>22.019653999999999</v>
      </c>
      <c r="S16">
        <v>13.608743</v>
      </c>
      <c r="T16">
        <v>0</v>
      </c>
      <c r="U16">
        <v>337.28433799999999</v>
      </c>
      <c r="V16">
        <v>0</v>
      </c>
      <c r="W16">
        <v>14.4975</v>
      </c>
      <c r="X16">
        <v>56.057000000000002</v>
      </c>
      <c r="Y16">
        <v>0</v>
      </c>
      <c r="Z16">
        <v>6.3342479999999997</v>
      </c>
      <c r="AA16">
        <v>41.230890000000002</v>
      </c>
      <c r="AB16">
        <v>38.186531000000002</v>
      </c>
      <c r="AC16">
        <v>28.089203999999999</v>
      </c>
      <c r="AD16">
        <v>35.365878000000002</v>
      </c>
      <c r="AE16">
        <v>31.853621</v>
      </c>
      <c r="AF16">
        <v>8.5767209999999992</v>
      </c>
      <c r="AG16">
        <v>37.263213999999998</v>
      </c>
      <c r="AH16">
        <v>147.816993</v>
      </c>
      <c r="AI16">
        <v>14.764253999999999</v>
      </c>
      <c r="AJ16">
        <v>0</v>
      </c>
      <c r="AK16">
        <v>49.059539999999998</v>
      </c>
      <c r="AL16">
        <v>76.705886000000007</v>
      </c>
      <c r="AM16">
        <v>15.305533</v>
      </c>
      <c r="AN16">
        <v>0.66560900000000001</v>
      </c>
      <c r="AO16">
        <v>26.994344999999999</v>
      </c>
      <c r="AP16">
        <v>12.504674</v>
      </c>
      <c r="AQ16">
        <v>0</v>
      </c>
      <c r="AR16">
        <v>50.683259999999997</v>
      </c>
      <c r="AS16">
        <v>22.752376000000002</v>
      </c>
      <c r="AT16">
        <v>7.247204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73.36</v>
      </c>
      <c r="BA16">
        <f t="shared" si="1"/>
        <v>2084.5247389999995</v>
      </c>
      <c r="BD16">
        <v>22.23</v>
      </c>
      <c r="BE16">
        <v>3.37</v>
      </c>
      <c r="BF16">
        <v>1.3</v>
      </c>
      <c r="BG16">
        <v>3.86</v>
      </c>
      <c r="BH16">
        <v>5.44</v>
      </c>
      <c r="BI16">
        <v>4.53</v>
      </c>
      <c r="BJ16">
        <v>2.9</v>
      </c>
      <c r="BK16">
        <v>4.3899999999999997</v>
      </c>
      <c r="BL16">
        <v>1.93</v>
      </c>
      <c r="BM16">
        <v>1.54</v>
      </c>
      <c r="BN16">
        <v>0.5</v>
      </c>
      <c r="BO16">
        <v>14.71</v>
      </c>
      <c r="BP16">
        <v>0</v>
      </c>
      <c r="BQ16">
        <v>4.18</v>
      </c>
      <c r="BR16">
        <v>2.06</v>
      </c>
      <c r="BS16">
        <v>0.42</v>
      </c>
      <c r="BT16">
        <v>0</v>
      </c>
      <c r="BU16">
        <v>0</v>
      </c>
      <c r="BV16">
        <v>0</v>
      </c>
      <c r="BW16">
        <f t="shared" si="2"/>
        <v>73.36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114.341365</v>
      </c>
      <c r="L17">
        <v>355.626778</v>
      </c>
      <c r="M17">
        <v>69.587999999999994</v>
      </c>
      <c r="N17">
        <v>114.167812</v>
      </c>
      <c r="O17">
        <v>119.52282700000001</v>
      </c>
      <c r="P17">
        <v>133.01456200000001</v>
      </c>
      <c r="Q17">
        <v>10.049524</v>
      </c>
      <c r="R17">
        <v>22.019653999999999</v>
      </c>
      <c r="S17">
        <v>13.608743</v>
      </c>
      <c r="T17">
        <v>0</v>
      </c>
      <c r="U17">
        <v>337.28433799999999</v>
      </c>
      <c r="V17">
        <v>0</v>
      </c>
      <c r="W17">
        <v>14.4975</v>
      </c>
      <c r="X17">
        <v>56.057000000000002</v>
      </c>
      <c r="Y17">
        <v>0</v>
      </c>
      <c r="Z17">
        <v>6.3342479999999997</v>
      </c>
      <c r="AA17">
        <v>41.230890000000002</v>
      </c>
      <c r="AB17">
        <v>38.186531000000002</v>
      </c>
      <c r="AC17">
        <v>28.089203999999999</v>
      </c>
      <c r="AD17">
        <v>35.365878000000002</v>
      </c>
      <c r="AE17">
        <v>31.853621</v>
      </c>
      <c r="AF17">
        <v>8.5767209999999992</v>
      </c>
      <c r="AG17">
        <v>37.263213999999998</v>
      </c>
      <c r="AH17">
        <v>147.816993</v>
      </c>
      <c r="AI17">
        <v>14.764253999999999</v>
      </c>
      <c r="AJ17">
        <v>0</v>
      </c>
      <c r="AK17">
        <v>49.059539999999998</v>
      </c>
      <c r="AL17">
        <v>76.705886000000007</v>
      </c>
      <c r="AM17">
        <v>15.305533</v>
      </c>
      <c r="AN17">
        <v>0.66560900000000001</v>
      </c>
      <c r="AO17">
        <v>26.994344999999999</v>
      </c>
      <c r="AP17">
        <v>12.504674</v>
      </c>
      <c r="AQ17">
        <v>0</v>
      </c>
      <c r="AR17">
        <v>50.683259999999997</v>
      </c>
      <c r="AS17">
        <v>22.752376000000002</v>
      </c>
      <c r="AT17">
        <v>7.247204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73.36</v>
      </c>
      <c r="BA17">
        <f t="shared" si="1"/>
        <v>2084.5380839999998</v>
      </c>
      <c r="BD17">
        <v>22.23</v>
      </c>
      <c r="BE17">
        <v>3.37</v>
      </c>
      <c r="BF17">
        <v>1.3</v>
      </c>
      <c r="BG17">
        <v>3.86</v>
      </c>
      <c r="BH17">
        <v>5.44</v>
      </c>
      <c r="BI17">
        <v>4.53</v>
      </c>
      <c r="BJ17">
        <v>2.9</v>
      </c>
      <c r="BK17">
        <v>4.3899999999999997</v>
      </c>
      <c r="BL17">
        <v>1.93</v>
      </c>
      <c r="BM17">
        <v>1.54</v>
      </c>
      <c r="BN17">
        <v>0.5</v>
      </c>
      <c r="BO17">
        <v>14.71</v>
      </c>
      <c r="BP17">
        <v>0</v>
      </c>
      <c r="BQ17">
        <v>4.18</v>
      </c>
      <c r="BR17">
        <v>2.06</v>
      </c>
      <c r="BS17">
        <v>0.42</v>
      </c>
      <c r="BT17">
        <v>0</v>
      </c>
      <c r="BU17">
        <v>0</v>
      </c>
      <c r="BV17">
        <v>0</v>
      </c>
      <c r="BW17">
        <f t="shared" si="2"/>
        <v>73.36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114.32802</v>
      </c>
      <c r="L18">
        <v>355.626778</v>
      </c>
      <c r="M18">
        <v>69.587999999999994</v>
      </c>
      <c r="N18">
        <v>114.167812</v>
      </c>
      <c r="O18">
        <v>119.52282700000001</v>
      </c>
      <c r="P18">
        <v>133.01456200000001</v>
      </c>
      <c r="Q18">
        <v>10.049524</v>
      </c>
      <c r="R18">
        <v>22.019653999999999</v>
      </c>
      <c r="S18">
        <v>13.608743</v>
      </c>
      <c r="T18">
        <v>0</v>
      </c>
      <c r="U18">
        <v>337.28433799999999</v>
      </c>
      <c r="V18">
        <v>0</v>
      </c>
      <c r="W18">
        <v>14.4975</v>
      </c>
      <c r="X18">
        <v>56.057000000000002</v>
      </c>
      <c r="Y18">
        <v>0</v>
      </c>
      <c r="Z18">
        <v>6.3342479999999997</v>
      </c>
      <c r="AA18">
        <v>41.230890000000002</v>
      </c>
      <c r="AB18">
        <v>38.186531000000002</v>
      </c>
      <c r="AC18">
        <v>28.089203999999999</v>
      </c>
      <c r="AD18">
        <v>35.365878000000002</v>
      </c>
      <c r="AE18">
        <v>31.853621</v>
      </c>
      <c r="AF18">
        <v>8.5767209999999992</v>
      </c>
      <c r="AG18">
        <v>37.263213999999998</v>
      </c>
      <c r="AH18">
        <v>147.816993</v>
      </c>
      <c r="AI18">
        <v>14.764253999999999</v>
      </c>
      <c r="AJ18">
        <v>0</v>
      </c>
      <c r="AK18">
        <v>49.059539999999998</v>
      </c>
      <c r="AL18">
        <v>76.705886000000007</v>
      </c>
      <c r="AM18">
        <v>15.305533</v>
      </c>
      <c r="AN18">
        <v>0.66560900000000001</v>
      </c>
      <c r="AO18">
        <v>26.994344999999999</v>
      </c>
      <c r="AP18">
        <v>12.504674</v>
      </c>
      <c r="AQ18">
        <v>0</v>
      </c>
      <c r="AR18">
        <v>50.683259999999997</v>
      </c>
      <c r="AS18">
        <v>22.752376000000002</v>
      </c>
      <c r="AT18">
        <v>7.247204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73.36</v>
      </c>
      <c r="BA18">
        <f t="shared" si="1"/>
        <v>2084.5247389999995</v>
      </c>
      <c r="BD18">
        <v>22.23</v>
      </c>
      <c r="BE18">
        <v>3.37</v>
      </c>
      <c r="BF18">
        <v>1.3</v>
      </c>
      <c r="BG18">
        <v>3.86</v>
      </c>
      <c r="BH18">
        <v>5.44</v>
      </c>
      <c r="BI18">
        <v>4.53</v>
      </c>
      <c r="BJ18">
        <v>2.9</v>
      </c>
      <c r="BK18">
        <v>4.3899999999999997</v>
      </c>
      <c r="BL18">
        <v>1.93</v>
      </c>
      <c r="BM18">
        <v>1.54</v>
      </c>
      <c r="BN18">
        <v>0.5</v>
      </c>
      <c r="BO18">
        <v>14.71</v>
      </c>
      <c r="BP18">
        <v>0</v>
      </c>
      <c r="BQ18">
        <v>4.18</v>
      </c>
      <c r="BR18">
        <v>2.06</v>
      </c>
      <c r="BS18">
        <v>0.42</v>
      </c>
      <c r="BT18">
        <v>0</v>
      </c>
      <c r="BU18">
        <v>0</v>
      </c>
      <c r="BV18">
        <v>0</v>
      </c>
      <c r="BW18">
        <f t="shared" si="2"/>
        <v>73.36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114.36738200000001</v>
      </c>
      <c r="L19">
        <v>355.626778</v>
      </c>
      <c r="M19">
        <v>82.152500000000003</v>
      </c>
      <c r="N19">
        <v>114.167812</v>
      </c>
      <c r="O19">
        <v>119.52282700000001</v>
      </c>
      <c r="P19">
        <v>133.37700000000001</v>
      </c>
      <c r="Q19">
        <v>10.464067999999999</v>
      </c>
      <c r="R19">
        <v>22.178863</v>
      </c>
      <c r="S19">
        <v>13.736876000000001</v>
      </c>
      <c r="T19">
        <v>0</v>
      </c>
      <c r="U19">
        <v>337.28433799999999</v>
      </c>
      <c r="V19">
        <v>0</v>
      </c>
      <c r="W19">
        <v>14.4975</v>
      </c>
      <c r="X19">
        <v>64.755499999999998</v>
      </c>
      <c r="Y19">
        <v>0</v>
      </c>
      <c r="Z19">
        <v>6.3342479999999997</v>
      </c>
      <c r="AA19">
        <v>41.230890000000002</v>
      </c>
      <c r="AB19">
        <v>38.186531000000002</v>
      </c>
      <c r="AC19">
        <v>28.089203999999999</v>
      </c>
      <c r="AD19">
        <v>35.365878000000002</v>
      </c>
      <c r="AE19">
        <v>31.853621</v>
      </c>
      <c r="AF19">
        <v>8.5767209999999992</v>
      </c>
      <c r="AG19">
        <v>37.263213999999998</v>
      </c>
      <c r="AH19">
        <v>147.816993</v>
      </c>
      <c r="AI19">
        <v>14.764253999999999</v>
      </c>
      <c r="AJ19">
        <v>0</v>
      </c>
      <c r="AK19">
        <v>49.059539999999998</v>
      </c>
      <c r="AL19">
        <v>76.705886000000007</v>
      </c>
      <c r="AM19">
        <v>15.305533</v>
      </c>
      <c r="AN19">
        <v>0.66560900000000001</v>
      </c>
      <c r="AO19">
        <v>26.994344999999999</v>
      </c>
      <c r="AP19">
        <v>12.504674</v>
      </c>
      <c r="AQ19">
        <v>0</v>
      </c>
      <c r="AR19">
        <v>50.683259999999997</v>
      </c>
      <c r="AS19">
        <v>22.752376000000002</v>
      </c>
      <c r="AT19">
        <v>7.247204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73.500000000000014</v>
      </c>
      <c r="BA19">
        <f t="shared" si="1"/>
        <v>2107.0314249999997</v>
      </c>
      <c r="BD19">
        <v>22.23</v>
      </c>
      <c r="BE19">
        <v>3.51</v>
      </c>
      <c r="BF19">
        <v>1.3</v>
      </c>
      <c r="BG19">
        <v>3.86</v>
      </c>
      <c r="BH19">
        <v>5.44</v>
      </c>
      <c r="BI19">
        <v>4.53</v>
      </c>
      <c r="BJ19">
        <v>2.9</v>
      </c>
      <c r="BK19">
        <v>4.3899999999999997</v>
      </c>
      <c r="BL19">
        <v>1.93</v>
      </c>
      <c r="BM19">
        <v>1.54</v>
      </c>
      <c r="BN19">
        <v>0.5</v>
      </c>
      <c r="BO19">
        <v>14.71</v>
      </c>
      <c r="BP19">
        <v>0</v>
      </c>
      <c r="BQ19">
        <v>4.18</v>
      </c>
      <c r="BR19">
        <v>2.06</v>
      </c>
      <c r="BS19">
        <v>0.42</v>
      </c>
      <c r="BT19">
        <v>0</v>
      </c>
      <c r="BU19">
        <v>0</v>
      </c>
      <c r="BV19">
        <v>0</v>
      </c>
      <c r="BW19">
        <f t="shared" si="2"/>
        <v>73.500000000000014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114.355536</v>
      </c>
      <c r="L20">
        <v>355.626778</v>
      </c>
      <c r="M20">
        <v>82.152500000000003</v>
      </c>
      <c r="N20">
        <v>114.167812</v>
      </c>
      <c r="O20">
        <v>119.52282700000001</v>
      </c>
      <c r="P20">
        <v>133.37700000000001</v>
      </c>
      <c r="Q20">
        <v>10.464067999999999</v>
      </c>
      <c r="R20">
        <v>22.178863</v>
      </c>
      <c r="S20">
        <v>13.736876000000001</v>
      </c>
      <c r="T20">
        <v>0</v>
      </c>
      <c r="U20">
        <v>337.28433799999999</v>
      </c>
      <c r="V20">
        <v>0</v>
      </c>
      <c r="W20">
        <v>14.4975</v>
      </c>
      <c r="X20">
        <v>83.119</v>
      </c>
      <c r="Y20">
        <v>0</v>
      </c>
      <c r="Z20">
        <v>6.3342479999999997</v>
      </c>
      <c r="AA20">
        <v>41.230890000000002</v>
      </c>
      <c r="AB20">
        <v>38.186531000000002</v>
      </c>
      <c r="AC20">
        <v>28.089203999999999</v>
      </c>
      <c r="AD20">
        <v>35.365878000000002</v>
      </c>
      <c r="AE20">
        <v>31.853621</v>
      </c>
      <c r="AF20">
        <v>8.5767209999999992</v>
      </c>
      <c r="AG20">
        <v>37.263213999999998</v>
      </c>
      <c r="AH20">
        <v>147.816993</v>
      </c>
      <c r="AI20">
        <v>14.764253999999999</v>
      </c>
      <c r="AJ20">
        <v>0</v>
      </c>
      <c r="AK20">
        <v>49.059539999999998</v>
      </c>
      <c r="AL20">
        <v>76.705886000000007</v>
      </c>
      <c r="AM20">
        <v>15.305533</v>
      </c>
      <c r="AN20">
        <v>0.66560900000000001</v>
      </c>
      <c r="AO20">
        <v>26.994344999999999</v>
      </c>
      <c r="AP20">
        <v>12.504674</v>
      </c>
      <c r="AQ20">
        <v>0</v>
      </c>
      <c r="AR20">
        <v>47.482211999999997</v>
      </c>
      <c r="AS20">
        <v>22.752376000000002</v>
      </c>
      <c r="AT20">
        <v>7.247204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73.560000000000016</v>
      </c>
      <c r="BA20">
        <f t="shared" si="1"/>
        <v>2122.2420309999993</v>
      </c>
      <c r="BD20">
        <v>22.23</v>
      </c>
      <c r="BE20">
        <v>3.51</v>
      </c>
      <c r="BF20">
        <v>1.36</v>
      </c>
      <c r="BG20">
        <v>3.86</v>
      </c>
      <c r="BH20">
        <v>5.44</v>
      </c>
      <c r="BI20">
        <v>4.53</v>
      </c>
      <c r="BJ20">
        <v>2.9</v>
      </c>
      <c r="BK20">
        <v>4.3899999999999997</v>
      </c>
      <c r="BL20">
        <v>1.93</v>
      </c>
      <c r="BM20">
        <v>1.54</v>
      </c>
      <c r="BN20">
        <v>0.5</v>
      </c>
      <c r="BO20">
        <v>14.71</v>
      </c>
      <c r="BP20">
        <v>0</v>
      </c>
      <c r="BQ20">
        <v>4.18</v>
      </c>
      <c r="BR20">
        <v>2.06</v>
      </c>
      <c r="BS20">
        <v>0.42</v>
      </c>
      <c r="BT20">
        <v>0</v>
      </c>
      <c r="BU20">
        <v>0</v>
      </c>
      <c r="BV20">
        <v>0</v>
      </c>
      <c r="BW20">
        <f t="shared" si="2"/>
        <v>73.560000000000016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114.36738200000001</v>
      </c>
      <c r="L21">
        <v>355.626778</v>
      </c>
      <c r="M21">
        <v>82.152500000000003</v>
      </c>
      <c r="N21">
        <v>114.167812</v>
      </c>
      <c r="O21">
        <v>119.52282700000001</v>
      </c>
      <c r="P21">
        <v>133.019395</v>
      </c>
      <c r="Q21">
        <v>10.464067999999999</v>
      </c>
      <c r="R21">
        <v>22.178863</v>
      </c>
      <c r="S21">
        <v>13.736876000000001</v>
      </c>
      <c r="T21">
        <v>0</v>
      </c>
      <c r="U21">
        <v>337.28433799999999</v>
      </c>
      <c r="V21">
        <v>0</v>
      </c>
      <c r="W21">
        <v>14.4975</v>
      </c>
      <c r="X21">
        <v>80.219499999999996</v>
      </c>
      <c r="Y21">
        <v>0</v>
      </c>
      <c r="Z21">
        <v>6.3342479999999997</v>
      </c>
      <c r="AA21">
        <v>41.230890000000002</v>
      </c>
      <c r="AB21">
        <v>38.186531000000002</v>
      </c>
      <c r="AC21">
        <v>28.089203999999999</v>
      </c>
      <c r="AD21">
        <v>35.365878000000002</v>
      </c>
      <c r="AE21">
        <v>31.853621</v>
      </c>
      <c r="AF21">
        <v>8.5767209999999992</v>
      </c>
      <c r="AG21">
        <v>37.263213999999998</v>
      </c>
      <c r="AH21">
        <v>147.816993</v>
      </c>
      <c r="AI21">
        <v>2.460709</v>
      </c>
      <c r="AJ21">
        <v>0</v>
      </c>
      <c r="AK21">
        <v>49.059539999999998</v>
      </c>
      <c r="AL21">
        <v>76.705886000000007</v>
      </c>
      <c r="AM21">
        <v>15.305533</v>
      </c>
      <c r="AN21">
        <v>0.66560900000000001</v>
      </c>
      <c r="AO21">
        <v>27.846798</v>
      </c>
      <c r="AP21">
        <v>11.142778</v>
      </c>
      <c r="AQ21">
        <v>5.4800550000000001</v>
      </c>
      <c r="AR21">
        <v>47.482211999999997</v>
      </c>
      <c r="AS21">
        <v>22.752376000000002</v>
      </c>
      <c r="AT21">
        <v>7.247204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73.42</v>
      </c>
      <c r="BA21">
        <f t="shared" si="1"/>
        <v>2111.5238389999995</v>
      </c>
      <c r="BD21">
        <v>22.23</v>
      </c>
      <c r="BE21">
        <v>3.37</v>
      </c>
      <c r="BF21">
        <v>1.36</v>
      </c>
      <c r="BG21">
        <v>3.86</v>
      </c>
      <c r="BH21">
        <v>5.44</v>
      </c>
      <c r="BI21">
        <v>4.53</v>
      </c>
      <c r="BJ21">
        <v>2.9</v>
      </c>
      <c r="BK21">
        <v>4.3899999999999997</v>
      </c>
      <c r="BL21">
        <v>1.93</v>
      </c>
      <c r="BM21">
        <v>1.54</v>
      </c>
      <c r="BN21">
        <v>0.5</v>
      </c>
      <c r="BO21">
        <v>14.71</v>
      </c>
      <c r="BP21">
        <v>0</v>
      </c>
      <c r="BQ21">
        <v>4.18</v>
      </c>
      <c r="BR21">
        <v>2.06</v>
      </c>
      <c r="BS21">
        <v>0.42</v>
      </c>
      <c r="BT21">
        <v>0</v>
      </c>
      <c r="BU21">
        <v>0</v>
      </c>
      <c r="BV21">
        <v>0</v>
      </c>
      <c r="BW21">
        <f t="shared" si="2"/>
        <v>73.42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114.355536</v>
      </c>
      <c r="L22">
        <v>355.626778</v>
      </c>
      <c r="M22">
        <v>82.152500000000003</v>
      </c>
      <c r="N22">
        <v>114.167812</v>
      </c>
      <c r="O22">
        <v>119.52282700000001</v>
      </c>
      <c r="P22">
        <v>133.019395</v>
      </c>
      <c r="Q22">
        <v>10.464067999999999</v>
      </c>
      <c r="R22">
        <v>22.178863</v>
      </c>
      <c r="S22">
        <v>13.736876000000001</v>
      </c>
      <c r="T22">
        <v>0</v>
      </c>
      <c r="U22">
        <v>337.28433799999999</v>
      </c>
      <c r="V22">
        <v>0</v>
      </c>
      <c r="W22">
        <v>14.4975</v>
      </c>
      <c r="X22">
        <v>86.984999999999999</v>
      </c>
      <c r="Y22">
        <v>0</v>
      </c>
      <c r="Z22">
        <v>6.3342479999999997</v>
      </c>
      <c r="AA22">
        <v>41.230890000000002</v>
      </c>
      <c r="AB22">
        <v>38.186531000000002</v>
      </c>
      <c r="AC22">
        <v>28.089203999999999</v>
      </c>
      <c r="AD22">
        <v>35.365878000000002</v>
      </c>
      <c r="AE22">
        <v>31.853621</v>
      </c>
      <c r="AF22">
        <v>8.5767209999999992</v>
      </c>
      <c r="AG22">
        <v>37.263213999999998</v>
      </c>
      <c r="AH22">
        <v>147.816993</v>
      </c>
      <c r="AI22">
        <v>2.460709</v>
      </c>
      <c r="AJ22">
        <v>0</v>
      </c>
      <c r="AK22">
        <v>49.059539999999998</v>
      </c>
      <c r="AL22">
        <v>76.705886000000007</v>
      </c>
      <c r="AM22">
        <v>15.305533</v>
      </c>
      <c r="AN22">
        <v>0.66560900000000001</v>
      </c>
      <c r="AO22">
        <v>27.846798</v>
      </c>
      <c r="AP22">
        <v>11.142778</v>
      </c>
      <c r="AQ22">
        <v>10.96011</v>
      </c>
      <c r="AR22">
        <v>47.482211999999997</v>
      </c>
      <c r="AS22">
        <v>22.752376000000002</v>
      </c>
      <c r="AT22">
        <v>7.247204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73.42</v>
      </c>
      <c r="BA22">
        <f t="shared" si="1"/>
        <v>2123.7575479999996</v>
      </c>
      <c r="BD22">
        <v>22.23</v>
      </c>
      <c r="BE22">
        <v>3.37</v>
      </c>
      <c r="BF22">
        <v>1.36</v>
      </c>
      <c r="BG22">
        <v>3.86</v>
      </c>
      <c r="BH22">
        <v>5.44</v>
      </c>
      <c r="BI22">
        <v>4.53</v>
      </c>
      <c r="BJ22">
        <v>2.9</v>
      </c>
      <c r="BK22">
        <v>4.3899999999999997</v>
      </c>
      <c r="BL22">
        <v>1.93</v>
      </c>
      <c r="BM22">
        <v>1.54</v>
      </c>
      <c r="BN22">
        <v>0.5</v>
      </c>
      <c r="BO22">
        <v>14.71</v>
      </c>
      <c r="BP22">
        <v>0</v>
      </c>
      <c r="BQ22">
        <v>4.18</v>
      </c>
      <c r="BR22">
        <v>2.06</v>
      </c>
      <c r="BS22">
        <v>0.42</v>
      </c>
      <c r="BT22">
        <v>0</v>
      </c>
      <c r="BU22">
        <v>0</v>
      </c>
      <c r="BV22">
        <v>0</v>
      </c>
      <c r="BW22">
        <f t="shared" si="2"/>
        <v>73.42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114.36738200000001</v>
      </c>
      <c r="L23">
        <v>355.626778</v>
      </c>
      <c r="M23">
        <v>82.152500000000003</v>
      </c>
      <c r="N23">
        <v>114.167812</v>
      </c>
      <c r="O23">
        <v>119.52282700000001</v>
      </c>
      <c r="P23">
        <v>133.019395</v>
      </c>
      <c r="Q23">
        <v>10.464067999999999</v>
      </c>
      <c r="R23">
        <v>22.178863</v>
      </c>
      <c r="S23">
        <v>13.736876000000001</v>
      </c>
      <c r="T23">
        <v>0</v>
      </c>
      <c r="U23">
        <v>337.28433799999999</v>
      </c>
      <c r="V23">
        <v>0</v>
      </c>
      <c r="W23">
        <v>14.4975</v>
      </c>
      <c r="X23">
        <v>69.587999999999994</v>
      </c>
      <c r="Y23">
        <v>0</v>
      </c>
      <c r="Z23">
        <v>6.3342479999999997</v>
      </c>
      <c r="AA23">
        <v>41.230890000000002</v>
      </c>
      <c r="AB23">
        <v>38.186531000000002</v>
      </c>
      <c r="AC23">
        <v>28.089203999999999</v>
      </c>
      <c r="AD23">
        <v>35.365878000000002</v>
      </c>
      <c r="AE23">
        <v>31.853621</v>
      </c>
      <c r="AF23">
        <v>8.5767209999999992</v>
      </c>
      <c r="AG23">
        <v>37.263213999999998</v>
      </c>
      <c r="AH23">
        <v>147.816993</v>
      </c>
      <c r="AI23">
        <v>2.460709</v>
      </c>
      <c r="AJ23">
        <v>0</v>
      </c>
      <c r="AK23">
        <v>49.059539999999998</v>
      </c>
      <c r="AL23">
        <v>76.705886000000007</v>
      </c>
      <c r="AM23">
        <v>15.305533</v>
      </c>
      <c r="AN23">
        <v>0.66560900000000001</v>
      </c>
      <c r="AO23">
        <v>27.846798</v>
      </c>
      <c r="AP23">
        <v>11.142778</v>
      </c>
      <c r="AQ23">
        <v>11.569005000000001</v>
      </c>
      <c r="AR23">
        <v>47.482211999999997</v>
      </c>
      <c r="AS23">
        <v>22.752376000000002</v>
      </c>
      <c r="AT23">
        <v>7.247204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73.05</v>
      </c>
      <c r="BA23">
        <f t="shared" si="1"/>
        <v>2106.6112889999995</v>
      </c>
      <c r="BD23">
        <v>22.23</v>
      </c>
      <c r="BE23">
        <v>3.36</v>
      </c>
      <c r="BF23">
        <v>1</v>
      </c>
      <c r="BG23">
        <v>3.86</v>
      </c>
      <c r="BH23">
        <v>5.44</v>
      </c>
      <c r="BI23">
        <v>4.53</v>
      </c>
      <c r="BJ23">
        <v>2.9</v>
      </c>
      <c r="BK23">
        <v>4.3899999999999997</v>
      </c>
      <c r="BL23">
        <v>1.93</v>
      </c>
      <c r="BM23">
        <v>1.54</v>
      </c>
      <c r="BN23">
        <v>0.5</v>
      </c>
      <c r="BO23">
        <v>14.71</v>
      </c>
      <c r="BP23">
        <v>0</v>
      </c>
      <c r="BQ23">
        <v>4.18</v>
      </c>
      <c r="BR23">
        <v>2.06</v>
      </c>
      <c r="BS23">
        <v>0.42</v>
      </c>
      <c r="BT23">
        <v>0</v>
      </c>
      <c r="BU23">
        <v>0</v>
      </c>
      <c r="BV23">
        <v>0</v>
      </c>
      <c r="BW23">
        <f t="shared" si="2"/>
        <v>73.05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114.355536</v>
      </c>
      <c r="L24">
        <v>355.626778</v>
      </c>
      <c r="M24">
        <v>82.152500000000003</v>
      </c>
      <c r="N24">
        <v>114.167812</v>
      </c>
      <c r="O24">
        <v>119.52282700000001</v>
      </c>
      <c r="P24">
        <v>133.019395</v>
      </c>
      <c r="Q24">
        <v>10.464067999999999</v>
      </c>
      <c r="R24">
        <v>22.178863</v>
      </c>
      <c r="S24">
        <v>13.736876000000001</v>
      </c>
      <c r="T24">
        <v>0</v>
      </c>
      <c r="U24">
        <v>337.28433799999999</v>
      </c>
      <c r="V24">
        <v>0</v>
      </c>
      <c r="W24">
        <v>14.4975</v>
      </c>
      <c r="X24">
        <v>61.856000000000002</v>
      </c>
      <c r="Y24">
        <v>0</v>
      </c>
      <c r="Z24">
        <v>6.3342479999999997</v>
      </c>
      <c r="AA24">
        <v>41.230890000000002</v>
      </c>
      <c r="AB24">
        <v>38.186531000000002</v>
      </c>
      <c r="AC24">
        <v>28.089203999999999</v>
      </c>
      <c r="AD24">
        <v>35.365878000000002</v>
      </c>
      <c r="AE24">
        <v>31.853621</v>
      </c>
      <c r="AF24">
        <v>8.5767209999999992</v>
      </c>
      <c r="AG24">
        <v>37.263213999999998</v>
      </c>
      <c r="AH24">
        <v>147.816993</v>
      </c>
      <c r="AI24">
        <v>2.460709</v>
      </c>
      <c r="AJ24">
        <v>0</v>
      </c>
      <c r="AK24">
        <v>49.059539999999998</v>
      </c>
      <c r="AL24">
        <v>76.705886000000007</v>
      </c>
      <c r="AM24">
        <v>15.305533</v>
      </c>
      <c r="AN24">
        <v>0.66560900000000001</v>
      </c>
      <c r="AO24">
        <v>27.846798</v>
      </c>
      <c r="AP24">
        <v>11.142778</v>
      </c>
      <c r="AQ24">
        <v>11.569005000000001</v>
      </c>
      <c r="AR24">
        <v>47.482211999999997</v>
      </c>
      <c r="AS24">
        <v>22.752376000000002</v>
      </c>
      <c r="AT24">
        <v>7.247204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73.410000000000011</v>
      </c>
      <c r="BA24">
        <f t="shared" si="1"/>
        <v>2099.2274429999998</v>
      </c>
      <c r="BD24">
        <v>22.23</v>
      </c>
      <c r="BE24">
        <v>3.36</v>
      </c>
      <c r="BF24">
        <v>1.36</v>
      </c>
      <c r="BG24">
        <v>3.86</v>
      </c>
      <c r="BH24">
        <v>5.44</v>
      </c>
      <c r="BI24">
        <v>4.53</v>
      </c>
      <c r="BJ24">
        <v>2.9</v>
      </c>
      <c r="BK24">
        <v>4.3899999999999997</v>
      </c>
      <c r="BL24">
        <v>1.93</v>
      </c>
      <c r="BM24">
        <v>1.54</v>
      </c>
      <c r="BN24">
        <v>0.5</v>
      </c>
      <c r="BO24">
        <v>14.71</v>
      </c>
      <c r="BP24">
        <v>0</v>
      </c>
      <c r="BQ24">
        <v>4.18</v>
      </c>
      <c r="BR24">
        <v>2.06</v>
      </c>
      <c r="BS24">
        <v>0.42</v>
      </c>
      <c r="BT24">
        <v>0</v>
      </c>
      <c r="BU24">
        <v>0</v>
      </c>
      <c r="BV24">
        <v>0</v>
      </c>
      <c r="BW24">
        <f t="shared" si="2"/>
        <v>73.410000000000011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114.36738200000001</v>
      </c>
      <c r="L25">
        <v>355.626778</v>
      </c>
      <c r="M25">
        <v>82.152500000000003</v>
      </c>
      <c r="N25">
        <v>114.167812</v>
      </c>
      <c r="O25">
        <v>119.52282700000001</v>
      </c>
      <c r="P25">
        <v>133.019395</v>
      </c>
      <c r="Q25">
        <v>10.464067999999999</v>
      </c>
      <c r="R25">
        <v>22.178863</v>
      </c>
      <c r="S25">
        <v>13.736876000000001</v>
      </c>
      <c r="T25">
        <v>0</v>
      </c>
      <c r="U25">
        <v>337.28433799999999</v>
      </c>
      <c r="V25">
        <v>0</v>
      </c>
      <c r="W25">
        <v>14.4975</v>
      </c>
      <c r="X25">
        <v>56.057000000000002</v>
      </c>
      <c r="Y25">
        <v>0</v>
      </c>
      <c r="Z25">
        <v>6.3342479999999997</v>
      </c>
      <c r="AA25">
        <v>41.230890000000002</v>
      </c>
      <c r="AB25">
        <v>38.186531000000002</v>
      </c>
      <c r="AC25">
        <v>28.089203999999999</v>
      </c>
      <c r="AD25">
        <v>35.365878000000002</v>
      </c>
      <c r="AE25">
        <v>31.853621</v>
      </c>
      <c r="AF25">
        <v>8.5767209999999992</v>
      </c>
      <c r="AG25">
        <v>37.263213999999998</v>
      </c>
      <c r="AH25">
        <v>147.816993</v>
      </c>
      <c r="AI25">
        <v>2.460709</v>
      </c>
      <c r="AJ25">
        <v>0</v>
      </c>
      <c r="AK25">
        <v>49.059539999999998</v>
      </c>
      <c r="AL25">
        <v>76.705886000000007</v>
      </c>
      <c r="AM25">
        <v>15.305533</v>
      </c>
      <c r="AN25">
        <v>0.66560900000000001</v>
      </c>
      <c r="AO25">
        <v>27.846798</v>
      </c>
      <c r="AP25">
        <v>11.142778</v>
      </c>
      <c r="AQ25">
        <v>32.880330000000001</v>
      </c>
      <c r="AR25">
        <v>47.482211999999997</v>
      </c>
      <c r="AS25">
        <v>22.752376000000002</v>
      </c>
      <c r="AT25">
        <v>7.247204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73.05</v>
      </c>
      <c r="BA25">
        <f t="shared" si="1"/>
        <v>2114.3916139999997</v>
      </c>
      <c r="BD25">
        <v>22.23</v>
      </c>
      <c r="BE25">
        <v>3.36</v>
      </c>
      <c r="BF25">
        <v>1</v>
      </c>
      <c r="BG25">
        <v>3.86</v>
      </c>
      <c r="BH25">
        <v>5.44</v>
      </c>
      <c r="BI25">
        <v>4.53</v>
      </c>
      <c r="BJ25">
        <v>2.9</v>
      </c>
      <c r="BK25">
        <v>4.3899999999999997</v>
      </c>
      <c r="BL25">
        <v>1.93</v>
      </c>
      <c r="BM25">
        <v>1.54</v>
      </c>
      <c r="BN25">
        <v>0.5</v>
      </c>
      <c r="BO25">
        <v>14.71</v>
      </c>
      <c r="BP25">
        <v>0</v>
      </c>
      <c r="BQ25">
        <v>4.18</v>
      </c>
      <c r="BR25">
        <v>2.06</v>
      </c>
      <c r="BS25">
        <v>0.42</v>
      </c>
      <c r="BT25">
        <v>0</v>
      </c>
      <c r="BU25">
        <v>0</v>
      </c>
      <c r="BV25">
        <v>0</v>
      </c>
      <c r="BW25">
        <f t="shared" si="2"/>
        <v>73.05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114.355536</v>
      </c>
      <c r="L26">
        <v>355.626778</v>
      </c>
      <c r="M26">
        <v>82.152500000000003</v>
      </c>
      <c r="N26">
        <v>114.167812</v>
      </c>
      <c r="O26">
        <v>119.52282700000001</v>
      </c>
      <c r="P26">
        <v>133.019395</v>
      </c>
      <c r="Q26">
        <v>10.464067999999999</v>
      </c>
      <c r="R26">
        <v>22.178863</v>
      </c>
      <c r="S26">
        <v>13.736876000000001</v>
      </c>
      <c r="T26">
        <v>0</v>
      </c>
      <c r="U26">
        <v>337.28433799999999</v>
      </c>
      <c r="V26">
        <v>0</v>
      </c>
      <c r="W26">
        <v>14.4975</v>
      </c>
      <c r="X26">
        <v>56.057000000000002</v>
      </c>
      <c r="Y26">
        <v>0</v>
      </c>
      <c r="Z26">
        <v>6.3342479999999997</v>
      </c>
      <c r="AA26">
        <v>41.230890000000002</v>
      </c>
      <c r="AB26">
        <v>38.186531000000002</v>
      </c>
      <c r="AC26">
        <v>28.089203999999999</v>
      </c>
      <c r="AD26">
        <v>35.365878000000002</v>
      </c>
      <c r="AE26">
        <v>31.853621</v>
      </c>
      <c r="AF26">
        <v>8.5767209999999992</v>
      </c>
      <c r="AG26">
        <v>37.263213999999998</v>
      </c>
      <c r="AH26">
        <v>147.816993</v>
      </c>
      <c r="AI26">
        <v>2.460709</v>
      </c>
      <c r="AJ26">
        <v>0</v>
      </c>
      <c r="AK26">
        <v>49.059539999999998</v>
      </c>
      <c r="AL26">
        <v>76.705886000000007</v>
      </c>
      <c r="AM26">
        <v>15.305533</v>
      </c>
      <c r="AN26">
        <v>0.66560900000000001</v>
      </c>
      <c r="AO26">
        <v>27.846798</v>
      </c>
      <c r="AP26">
        <v>11.142778</v>
      </c>
      <c r="AQ26">
        <v>32.880330000000001</v>
      </c>
      <c r="AR26">
        <v>47.482211999999997</v>
      </c>
      <c r="AS26">
        <v>22.752376000000002</v>
      </c>
      <c r="AT26">
        <v>7.247204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73.179999999999993</v>
      </c>
      <c r="BA26">
        <f t="shared" si="1"/>
        <v>2114.5097679999994</v>
      </c>
      <c r="BD26">
        <v>22.23</v>
      </c>
      <c r="BE26">
        <v>3.36</v>
      </c>
      <c r="BF26">
        <v>1</v>
      </c>
      <c r="BG26">
        <v>3.86</v>
      </c>
      <c r="BH26">
        <v>5.44</v>
      </c>
      <c r="BI26">
        <v>4.53</v>
      </c>
      <c r="BJ26">
        <v>2.9</v>
      </c>
      <c r="BK26">
        <v>4.47</v>
      </c>
      <c r="BL26">
        <v>1.98</v>
      </c>
      <c r="BM26">
        <v>1.54</v>
      </c>
      <c r="BN26">
        <v>0.5</v>
      </c>
      <c r="BO26">
        <v>14.71</v>
      </c>
      <c r="BP26">
        <v>0</v>
      </c>
      <c r="BQ26">
        <v>4.18</v>
      </c>
      <c r="BR26">
        <v>2.06</v>
      </c>
      <c r="BS26">
        <v>0.42</v>
      </c>
      <c r="BT26">
        <v>0</v>
      </c>
      <c r="BU26">
        <v>0</v>
      </c>
      <c r="BV26">
        <v>0</v>
      </c>
      <c r="BW26">
        <f t="shared" si="2"/>
        <v>73.179999999999993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114.370552</v>
      </c>
      <c r="L27">
        <v>355.626778</v>
      </c>
      <c r="M27">
        <v>85.052000000000007</v>
      </c>
      <c r="N27">
        <v>114.167812</v>
      </c>
      <c r="O27">
        <v>119.52282700000001</v>
      </c>
      <c r="P27">
        <v>133.019395</v>
      </c>
      <c r="Q27">
        <v>10.969599000000001</v>
      </c>
      <c r="R27">
        <v>22.336234000000001</v>
      </c>
      <c r="S27">
        <v>13.867637</v>
      </c>
      <c r="T27">
        <v>0</v>
      </c>
      <c r="U27">
        <v>337.28433799999999</v>
      </c>
      <c r="V27">
        <v>0</v>
      </c>
      <c r="W27">
        <v>14.4975</v>
      </c>
      <c r="X27">
        <v>77.319999999999993</v>
      </c>
      <c r="Y27">
        <v>0</v>
      </c>
      <c r="Z27">
        <v>12.668495</v>
      </c>
      <c r="AA27">
        <v>41.230890000000002</v>
      </c>
      <c r="AB27">
        <v>38.186531000000002</v>
      </c>
      <c r="AC27">
        <v>28.089203999999999</v>
      </c>
      <c r="AD27">
        <v>35.365878000000002</v>
      </c>
      <c r="AE27">
        <v>31.853621</v>
      </c>
      <c r="AF27">
        <v>8.5767209999999992</v>
      </c>
      <c r="AG27">
        <v>37.263213999999998</v>
      </c>
      <c r="AH27">
        <v>147.816993</v>
      </c>
      <c r="AI27">
        <v>14.764253999999999</v>
      </c>
      <c r="AJ27">
        <v>0</v>
      </c>
      <c r="AK27">
        <v>49.059539999999998</v>
      </c>
      <c r="AL27">
        <v>76.705886000000007</v>
      </c>
      <c r="AM27">
        <v>15.305533</v>
      </c>
      <c r="AN27">
        <v>0.66560900000000001</v>
      </c>
      <c r="AO27">
        <v>27.846798</v>
      </c>
      <c r="AP27">
        <v>11.142778</v>
      </c>
      <c r="AQ27">
        <v>32.880330000000001</v>
      </c>
      <c r="AR27">
        <v>47.482211999999997</v>
      </c>
      <c r="AS27">
        <v>31.463286</v>
      </c>
      <c r="AT27">
        <v>7.247204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74.089999999999989</v>
      </c>
      <c r="BA27">
        <f t="shared" si="1"/>
        <v>2167.7396489999996</v>
      </c>
      <c r="BD27">
        <v>22.23</v>
      </c>
      <c r="BE27">
        <v>3.45</v>
      </c>
      <c r="BF27">
        <v>0.95</v>
      </c>
      <c r="BG27">
        <v>3.97</v>
      </c>
      <c r="BH27">
        <v>5.62</v>
      </c>
      <c r="BI27">
        <v>4.62</v>
      </c>
      <c r="BJ27">
        <v>2.9</v>
      </c>
      <c r="BK27">
        <v>4.47</v>
      </c>
      <c r="BL27">
        <v>2.0699999999999998</v>
      </c>
      <c r="BM27">
        <v>1.54</v>
      </c>
      <c r="BN27">
        <v>0.52</v>
      </c>
      <c r="BO27">
        <v>15.09</v>
      </c>
      <c r="BP27">
        <v>0</v>
      </c>
      <c r="BQ27">
        <v>4.3</v>
      </c>
      <c r="BR27">
        <v>1.94</v>
      </c>
      <c r="BS27">
        <v>0.42</v>
      </c>
      <c r="BT27">
        <v>0</v>
      </c>
      <c r="BU27">
        <v>0</v>
      </c>
      <c r="BV27">
        <v>0</v>
      </c>
      <c r="BW27">
        <f t="shared" si="2"/>
        <v>74.089999999999989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114.360012</v>
      </c>
      <c r="L28">
        <v>425.26</v>
      </c>
      <c r="M28">
        <v>85.052000000000007</v>
      </c>
      <c r="N28">
        <v>114.167812</v>
      </c>
      <c r="O28">
        <v>119.52282700000001</v>
      </c>
      <c r="P28">
        <v>133.019395</v>
      </c>
      <c r="Q28">
        <v>10.969599000000001</v>
      </c>
      <c r="R28">
        <v>22.336234000000001</v>
      </c>
      <c r="S28">
        <v>13.938858</v>
      </c>
      <c r="T28">
        <v>0</v>
      </c>
      <c r="U28">
        <v>337.28433799999999</v>
      </c>
      <c r="V28">
        <v>6.1469399999999998</v>
      </c>
      <c r="W28">
        <v>19.565923000000002</v>
      </c>
      <c r="X28">
        <v>117.913</v>
      </c>
      <c r="Y28">
        <v>0</v>
      </c>
      <c r="Z28">
        <v>12.668495</v>
      </c>
      <c r="AA28">
        <v>41.230890000000002</v>
      </c>
      <c r="AB28">
        <v>38.186531000000002</v>
      </c>
      <c r="AC28">
        <v>28.089203999999999</v>
      </c>
      <c r="AD28">
        <v>35.365878000000002</v>
      </c>
      <c r="AE28">
        <v>31.853621</v>
      </c>
      <c r="AF28">
        <v>8.5767209999999992</v>
      </c>
      <c r="AG28">
        <v>37.263213999999998</v>
      </c>
      <c r="AH28">
        <v>147.816993</v>
      </c>
      <c r="AI28">
        <v>14.764253999999999</v>
      </c>
      <c r="AJ28">
        <v>0</v>
      </c>
      <c r="AK28">
        <v>49.059539999999998</v>
      </c>
      <c r="AL28">
        <v>76.705886000000007</v>
      </c>
      <c r="AM28">
        <v>15.305533</v>
      </c>
      <c r="AN28">
        <v>0.66560900000000001</v>
      </c>
      <c r="AO28">
        <v>27.846798</v>
      </c>
      <c r="AP28">
        <v>11.142778</v>
      </c>
      <c r="AQ28">
        <v>32.880330000000001</v>
      </c>
      <c r="AR28">
        <v>47.482211999999997</v>
      </c>
      <c r="AS28">
        <v>31.463286</v>
      </c>
      <c r="AT28">
        <v>7.247204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74.089999999999989</v>
      </c>
      <c r="BA28">
        <f t="shared" si="1"/>
        <v>2289.2419150000001</v>
      </c>
      <c r="BD28">
        <v>22.23</v>
      </c>
      <c r="BE28">
        <v>3.45</v>
      </c>
      <c r="BF28">
        <v>0.95</v>
      </c>
      <c r="BG28">
        <v>3.97</v>
      </c>
      <c r="BH28">
        <v>5.62</v>
      </c>
      <c r="BI28">
        <v>4.62</v>
      </c>
      <c r="BJ28">
        <v>2.9</v>
      </c>
      <c r="BK28">
        <v>4.47</v>
      </c>
      <c r="BL28">
        <v>2.0699999999999998</v>
      </c>
      <c r="BM28">
        <v>1.54</v>
      </c>
      <c r="BN28">
        <v>0.52</v>
      </c>
      <c r="BO28">
        <v>15.09</v>
      </c>
      <c r="BP28">
        <v>0</v>
      </c>
      <c r="BQ28">
        <v>4.3</v>
      </c>
      <c r="BR28">
        <v>1.94</v>
      </c>
      <c r="BS28">
        <v>0.42</v>
      </c>
      <c r="BT28">
        <v>0</v>
      </c>
      <c r="BU28">
        <v>0</v>
      </c>
      <c r="BV28">
        <v>0</v>
      </c>
      <c r="BW28">
        <f t="shared" si="2"/>
        <v>74.089999999999989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114.370552</v>
      </c>
      <c r="L29">
        <v>425.26</v>
      </c>
      <c r="M29">
        <v>85.052000000000007</v>
      </c>
      <c r="N29">
        <v>114.167812</v>
      </c>
      <c r="O29">
        <v>119.52282700000001</v>
      </c>
      <c r="P29">
        <v>133.019395</v>
      </c>
      <c r="Q29">
        <v>12.269138</v>
      </c>
      <c r="R29">
        <v>22.336234000000001</v>
      </c>
      <c r="S29">
        <v>20.960486</v>
      </c>
      <c r="T29">
        <v>0</v>
      </c>
      <c r="U29">
        <v>337.28433799999999</v>
      </c>
      <c r="V29">
        <v>6.1469399999999998</v>
      </c>
      <c r="W29">
        <v>19.565923000000002</v>
      </c>
      <c r="X29">
        <v>123.50980800000001</v>
      </c>
      <c r="Y29">
        <v>0</v>
      </c>
      <c r="Z29">
        <v>12.668495</v>
      </c>
      <c r="AA29">
        <v>41.230890000000002</v>
      </c>
      <c r="AB29">
        <v>38.186531000000002</v>
      </c>
      <c r="AC29">
        <v>28.089203999999999</v>
      </c>
      <c r="AD29">
        <v>35.365878000000002</v>
      </c>
      <c r="AE29">
        <v>31.853621</v>
      </c>
      <c r="AF29">
        <v>8.5767209999999992</v>
      </c>
      <c r="AG29">
        <v>37.263213999999998</v>
      </c>
      <c r="AH29">
        <v>147.816993</v>
      </c>
      <c r="AI29">
        <v>14.764253999999999</v>
      </c>
      <c r="AJ29">
        <v>0</v>
      </c>
      <c r="AK29">
        <v>49.059539999999998</v>
      </c>
      <c r="AL29">
        <v>76.705886000000007</v>
      </c>
      <c r="AM29">
        <v>15.305533</v>
      </c>
      <c r="AN29">
        <v>0.66560900000000001</v>
      </c>
      <c r="AO29">
        <v>27.846798</v>
      </c>
      <c r="AP29">
        <v>11.142778</v>
      </c>
      <c r="AQ29">
        <v>32.880330000000001</v>
      </c>
      <c r="AR29">
        <v>47.482211999999997</v>
      </c>
      <c r="AS29">
        <v>31.463286</v>
      </c>
      <c r="AT29">
        <v>7.247204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74.11999999999999</v>
      </c>
      <c r="BA29">
        <f t="shared" si="1"/>
        <v>2303.2004300000003</v>
      </c>
      <c r="BD29">
        <v>22.23</v>
      </c>
      <c r="BE29">
        <v>3.45</v>
      </c>
      <c r="BF29">
        <v>0.98</v>
      </c>
      <c r="BG29">
        <v>3.97</v>
      </c>
      <c r="BH29">
        <v>5.62</v>
      </c>
      <c r="BI29">
        <v>4.62</v>
      </c>
      <c r="BJ29">
        <v>2.9</v>
      </c>
      <c r="BK29">
        <v>4.47</v>
      </c>
      <c r="BL29">
        <v>2.0699999999999998</v>
      </c>
      <c r="BM29">
        <v>1.54</v>
      </c>
      <c r="BN29">
        <v>0.52</v>
      </c>
      <c r="BO29">
        <v>15.09</v>
      </c>
      <c r="BP29">
        <v>0</v>
      </c>
      <c r="BQ29">
        <v>4.3</v>
      </c>
      <c r="BR29">
        <v>1.94</v>
      </c>
      <c r="BS29">
        <v>0.42</v>
      </c>
      <c r="BT29">
        <v>0</v>
      </c>
      <c r="BU29">
        <v>0</v>
      </c>
      <c r="BV29">
        <v>0</v>
      </c>
      <c r="BW29">
        <f t="shared" si="2"/>
        <v>74.11999999999999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114.360012</v>
      </c>
      <c r="L30">
        <v>425.26</v>
      </c>
      <c r="M30">
        <v>85.052000000000007</v>
      </c>
      <c r="N30">
        <v>114.167812</v>
      </c>
      <c r="O30">
        <v>119.52282700000001</v>
      </c>
      <c r="P30">
        <v>133.019395</v>
      </c>
      <c r="Q30">
        <v>10.969599000000001</v>
      </c>
      <c r="R30">
        <v>22.336234000000001</v>
      </c>
      <c r="S30">
        <v>13.867637</v>
      </c>
      <c r="T30">
        <v>0</v>
      </c>
      <c r="U30">
        <v>337.28433799999999</v>
      </c>
      <c r="V30">
        <v>6.1469399999999998</v>
      </c>
      <c r="W30">
        <v>19.565923000000002</v>
      </c>
      <c r="X30">
        <v>116.9465</v>
      </c>
      <c r="Y30">
        <v>0</v>
      </c>
      <c r="Z30">
        <v>12.668495</v>
      </c>
      <c r="AA30">
        <v>41.230890000000002</v>
      </c>
      <c r="AB30">
        <v>38.186531000000002</v>
      </c>
      <c r="AC30">
        <v>28.089203999999999</v>
      </c>
      <c r="AD30">
        <v>35.365878000000002</v>
      </c>
      <c r="AE30">
        <v>31.853621</v>
      </c>
      <c r="AF30">
        <v>8.5767209999999992</v>
      </c>
      <c r="AG30">
        <v>37.263213999999998</v>
      </c>
      <c r="AH30">
        <v>147.816993</v>
      </c>
      <c r="AI30">
        <v>47.983826000000001</v>
      </c>
      <c r="AJ30">
        <v>0</v>
      </c>
      <c r="AK30">
        <v>49.059539999999998</v>
      </c>
      <c r="AL30">
        <v>76.705886000000007</v>
      </c>
      <c r="AM30">
        <v>15.305533</v>
      </c>
      <c r="AN30">
        <v>0.66560900000000001</v>
      </c>
      <c r="AO30">
        <v>27.846798</v>
      </c>
      <c r="AP30">
        <v>11.142778</v>
      </c>
      <c r="AQ30">
        <v>32.880330000000001</v>
      </c>
      <c r="AR30">
        <v>47.482211999999997</v>
      </c>
      <c r="AS30">
        <v>31.463286</v>
      </c>
      <c r="AT30">
        <v>7.247204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74.089999999999989</v>
      </c>
      <c r="BA30">
        <f t="shared" si="1"/>
        <v>2321.4237660000003</v>
      </c>
      <c r="BD30">
        <v>22.23</v>
      </c>
      <c r="BE30">
        <v>3.45</v>
      </c>
      <c r="BF30">
        <v>0.95</v>
      </c>
      <c r="BG30">
        <v>3.97</v>
      </c>
      <c r="BH30">
        <v>5.62</v>
      </c>
      <c r="BI30">
        <v>4.62</v>
      </c>
      <c r="BJ30">
        <v>2.9</v>
      </c>
      <c r="BK30">
        <v>4.47</v>
      </c>
      <c r="BL30">
        <v>2.0699999999999998</v>
      </c>
      <c r="BM30">
        <v>1.54</v>
      </c>
      <c r="BN30">
        <v>0.52</v>
      </c>
      <c r="BO30">
        <v>15.09</v>
      </c>
      <c r="BP30">
        <v>0</v>
      </c>
      <c r="BQ30">
        <v>4.3</v>
      </c>
      <c r="BR30">
        <v>1.94</v>
      </c>
      <c r="BS30">
        <v>0.42</v>
      </c>
      <c r="BT30">
        <v>0</v>
      </c>
      <c r="BU30">
        <v>0</v>
      </c>
      <c r="BV30">
        <v>0</v>
      </c>
      <c r="BW30">
        <f t="shared" si="2"/>
        <v>74.089999999999989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114.370552</v>
      </c>
      <c r="L31">
        <v>425.26</v>
      </c>
      <c r="M31">
        <v>85.052000000000007</v>
      </c>
      <c r="N31">
        <v>114.167812</v>
      </c>
      <c r="O31">
        <v>119.52282700000001</v>
      </c>
      <c r="P31">
        <v>133.019395</v>
      </c>
      <c r="Q31">
        <v>10.969599000000001</v>
      </c>
      <c r="R31">
        <v>22.336234000000001</v>
      </c>
      <c r="S31">
        <v>13.867637</v>
      </c>
      <c r="T31">
        <v>0</v>
      </c>
      <c r="U31">
        <v>337.28433799999999</v>
      </c>
      <c r="V31">
        <v>6.1469399999999998</v>
      </c>
      <c r="W31">
        <v>19.565923000000002</v>
      </c>
      <c r="X31">
        <v>88.918000000000006</v>
      </c>
      <c r="Y31">
        <v>0</v>
      </c>
      <c r="Z31">
        <v>12.668495</v>
      </c>
      <c r="AA31">
        <v>41.230890000000002</v>
      </c>
      <c r="AB31">
        <v>38.186531000000002</v>
      </c>
      <c r="AC31">
        <v>28.089203999999999</v>
      </c>
      <c r="AD31">
        <v>35.365878000000002</v>
      </c>
      <c r="AE31">
        <v>31.853621</v>
      </c>
      <c r="AF31">
        <v>8.5767209999999992</v>
      </c>
      <c r="AG31">
        <v>37.263213999999998</v>
      </c>
      <c r="AH31">
        <v>147.816993</v>
      </c>
      <c r="AI31">
        <v>47.983826000000001</v>
      </c>
      <c r="AJ31">
        <v>0</v>
      </c>
      <c r="AK31">
        <v>49.059539999999998</v>
      </c>
      <c r="AL31">
        <v>76.705886000000007</v>
      </c>
      <c r="AM31">
        <v>15.305533</v>
      </c>
      <c r="AN31">
        <v>0.66560900000000001</v>
      </c>
      <c r="AO31">
        <v>27.846798</v>
      </c>
      <c r="AP31">
        <v>11.142778</v>
      </c>
      <c r="AQ31">
        <v>32.880330000000001</v>
      </c>
      <c r="AR31">
        <v>47.482211999999997</v>
      </c>
      <c r="AS31">
        <v>31.463286</v>
      </c>
      <c r="AT31">
        <v>7.247204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74.41</v>
      </c>
      <c r="BA31">
        <f t="shared" si="1"/>
        <v>2293.7258059999999</v>
      </c>
      <c r="BD31">
        <v>22.23</v>
      </c>
      <c r="BE31">
        <v>3.45</v>
      </c>
      <c r="BF31">
        <v>1.3</v>
      </c>
      <c r="BG31">
        <v>3.97</v>
      </c>
      <c r="BH31">
        <v>5.62</v>
      </c>
      <c r="BI31">
        <v>4.62</v>
      </c>
      <c r="BJ31">
        <v>2.9</v>
      </c>
      <c r="BK31">
        <v>4.47</v>
      </c>
      <c r="BL31">
        <v>2.04</v>
      </c>
      <c r="BM31">
        <v>1.54</v>
      </c>
      <c r="BN31">
        <v>0.52</v>
      </c>
      <c r="BO31">
        <v>15.09</v>
      </c>
      <c r="BP31">
        <v>0</v>
      </c>
      <c r="BQ31">
        <v>4.3</v>
      </c>
      <c r="BR31">
        <v>1.94</v>
      </c>
      <c r="BS31">
        <v>0.42</v>
      </c>
      <c r="BT31">
        <v>0</v>
      </c>
      <c r="BU31">
        <v>0</v>
      </c>
      <c r="BV31">
        <v>0</v>
      </c>
      <c r="BW31">
        <f t="shared" si="2"/>
        <v>74.41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114.360012</v>
      </c>
      <c r="L32">
        <v>425.26</v>
      </c>
      <c r="M32">
        <v>85.052000000000007</v>
      </c>
      <c r="N32">
        <v>88.190515000000005</v>
      </c>
      <c r="O32">
        <v>119.52282700000001</v>
      </c>
      <c r="P32">
        <v>133.019395</v>
      </c>
      <c r="Q32">
        <v>10.969599000000001</v>
      </c>
      <c r="R32">
        <v>22.336234000000001</v>
      </c>
      <c r="S32">
        <v>13.867637</v>
      </c>
      <c r="T32">
        <v>0</v>
      </c>
      <c r="U32">
        <v>337.28433799999999</v>
      </c>
      <c r="V32">
        <v>6.1469399999999998</v>
      </c>
      <c r="W32">
        <v>19.565923000000002</v>
      </c>
      <c r="X32">
        <v>79.571944999999999</v>
      </c>
      <c r="Y32">
        <v>0</v>
      </c>
      <c r="Z32">
        <v>12.668495</v>
      </c>
      <c r="AA32">
        <v>41.230890000000002</v>
      </c>
      <c r="AB32">
        <v>38.186531000000002</v>
      </c>
      <c r="AC32">
        <v>28.089203999999999</v>
      </c>
      <c r="AD32">
        <v>35.365878000000002</v>
      </c>
      <c r="AE32">
        <v>31.853621</v>
      </c>
      <c r="AF32">
        <v>8.5767209999999992</v>
      </c>
      <c r="AG32">
        <v>37.263213999999998</v>
      </c>
      <c r="AH32">
        <v>147.816993</v>
      </c>
      <c r="AI32">
        <v>47.983826000000001</v>
      </c>
      <c r="AJ32">
        <v>0</v>
      </c>
      <c r="AK32">
        <v>49.059539999999998</v>
      </c>
      <c r="AL32">
        <v>76.705886000000007</v>
      </c>
      <c r="AM32">
        <v>15.305533</v>
      </c>
      <c r="AN32">
        <v>0.66560900000000001</v>
      </c>
      <c r="AO32">
        <v>27.846798</v>
      </c>
      <c r="AP32">
        <v>11.142778</v>
      </c>
      <c r="AQ32">
        <v>32.880330000000001</v>
      </c>
      <c r="AR32">
        <v>47.482211999999997</v>
      </c>
      <c r="AS32">
        <v>31.463286</v>
      </c>
      <c r="AT32">
        <v>7.247204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74.41</v>
      </c>
      <c r="BA32">
        <f t="shared" si="1"/>
        <v>2258.3919139999994</v>
      </c>
      <c r="BD32">
        <v>22.23</v>
      </c>
      <c r="BE32">
        <v>3.45</v>
      </c>
      <c r="BF32">
        <v>1.3</v>
      </c>
      <c r="BG32">
        <v>3.97</v>
      </c>
      <c r="BH32">
        <v>5.62</v>
      </c>
      <c r="BI32">
        <v>4.62</v>
      </c>
      <c r="BJ32">
        <v>2.9</v>
      </c>
      <c r="BK32">
        <v>4.47</v>
      </c>
      <c r="BL32">
        <v>2.04</v>
      </c>
      <c r="BM32">
        <v>1.54</v>
      </c>
      <c r="BN32">
        <v>0.52</v>
      </c>
      <c r="BO32">
        <v>15.09</v>
      </c>
      <c r="BP32">
        <v>0</v>
      </c>
      <c r="BQ32">
        <v>4.3</v>
      </c>
      <c r="BR32">
        <v>1.94</v>
      </c>
      <c r="BS32">
        <v>0.42</v>
      </c>
      <c r="BT32">
        <v>0</v>
      </c>
      <c r="BU32">
        <v>0</v>
      </c>
      <c r="BV32">
        <v>0</v>
      </c>
      <c r="BW32">
        <f t="shared" si="2"/>
        <v>74.41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114.344944</v>
      </c>
      <c r="L33">
        <v>425.26</v>
      </c>
      <c r="M33">
        <v>85.052000000000007</v>
      </c>
      <c r="N33">
        <v>83.358014999999995</v>
      </c>
      <c r="O33">
        <v>89.288363000000004</v>
      </c>
      <c r="P33">
        <v>133.019395</v>
      </c>
      <c r="Q33">
        <v>10.553431</v>
      </c>
      <c r="R33">
        <v>22.161617</v>
      </c>
      <c r="S33">
        <v>13.720324</v>
      </c>
      <c r="T33">
        <v>0</v>
      </c>
      <c r="U33">
        <v>337.28433799999999</v>
      </c>
      <c r="V33">
        <v>6.1469399999999998</v>
      </c>
      <c r="W33">
        <v>11.433695</v>
      </c>
      <c r="X33">
        <v>55.409444999999998</v>
      </c>
      <c r="Y33">
        <v>0</v>
      </c>
      <c r="Z33">
        <v>12.668495</v>
      </c>
      <c r="AA33">
        <v>41.230890000000002</v>
      </c>
      <c r="AB33">
        <v>38.186531000000002</v>
      </c>
      <c r="AC33">
        <v>28.089203999999999</v>
      </c>
      <c r="AD33">
        <v>35.365878000000002</v>
      </c>
      <c r="AE33">
        <v>31.853621</v>
      </c>
      <c r="AF33">
        <v>8.5767209999999992</v>
      </c>
      <c r="AG33">
        <v>37.263213999999998</v>
      </c>
      <c r="AH33">
        <v>147.816993</v>
      </c>
      <c r="AI33">
        <v>47.983826000000001</v>
      </c>
      <c r="AJ33">
        <v>0</v>
      </c>
      <c r="AK33">
        <v>49.059539999999998</v>
      </c>
      <c r="AL33">
        <v>76.705886000000007</v>
      </c>
      <c r="AM33">
        <v>15.305533</v>
      </c>
      <c r="AN33">
        <v>0.66560900000000001</v>
      </c>
      <c r="AO33">
        <v>26.426043</v>
      </c>
      <c r="AP33">
        <v>11.142778</v>
      </c>
      <c r="AQ33">
        <v>32.880330000000001</v>
      </c>
      <c r="AR33">
        <v>47.482211999999997</v>
      </c>
      <c r="AS33">
        <v>31.463286</v>
      </c>
      <c r="AT33">
        <v>7.247204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74.459999999999994</v>
      </c>
      <c r="BA33">
        <f t="shared" si="1"/>
        <v>2188.9063009999995</v>
      </c>
      <c r="BD33">
        <v>22.23</v>
      </c>
      <c r="BE33">
        <v>3.45</v>
      </c>
      <c r="BF33">
        <v>1.35</v>
      </c>
      <c r="BG33">
        <v>3.97</v>
      </c>
      <c r="BH33">
        <v>5.62</v>
      </c>
      <c r="BI33">
        <v>4.62</v>
      </c>
      <c r="BJ33">
        <v>2.9</v>
      </c>
      <c r="BK33">
        <v>4.47</v>
      </c>
      <c r="BL33">
        <v>2.04</v>
      </c>
      <c r="BM33">
        <v>1.54</v>
      </c>
      <c r="BN33">
        <v>0.52</v>
      </c>
      <c r="BO33">
        <v>15.09</v>
      </c>
      <c r="BP33">
        <v>0</v>
      </c>
      <c r="BQ33">
        <v>4.3</v>
      </c>
      <c r="BR33">
        <v>1.94</v>
      </c>
      <c r="BS33">
        <v>0.42</v>
      </c>
      <c r="BT33">
        <v>0</v>
      </c>
      <c r="BU33">
        <v>0</v>
      </c>
      <c r="BV33">
        <v>0</v>
      </c>
      <c r="BW33">
        <f t="shared" si="2"/>
        <v>74.459999999999994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114.33307000000001</v>
      </c>
      <c r="L34">
        <v>425.26</v>
      </c>
      <c r="M34">
        <v>85.052000000000007</v>
      </c>
      <c r="N34">
        <v>83.358014999999995</v>
      </c>
      <c r="O34">
        <v>82.522863000000001</v>
      </c>
      <c r="P34">
        <v>133.019395</v>
      </c>
      <c r="Q34">
        <v>10.553431</v>
      </c>
      <c r="R34">
        <v>22.161617</v>
      </c>
      <c r="S34">
        <v>13.720324</v>
      </c>
      <c r="T34">
        <v>0</v>
      </c>
      <c r="U34">
        <v>337.28433799999999</v>
      </c>
      <c r="V34">
        <v>6.1469399999999998</v>
      </c>
      <c r="W34">
        <v>11.433695</v>
      </c>
      <c r="X34">
        <v>55.409444999999998</v>
      </c>
      <c r="Y34">
        <v>0</v>
      </c>
      <c r="Z34">
        <v>12.668495</v>
      </c>
      <c r="AA34">
        <v>41.230890000000002</v>
      </c>
      <c r="AB34">
        <v>38.186531000000002</v>
      </c>
      <c r="AC34">
        <v>28.089203999999999</v>
      </c>
      <c r="AD34">
        <v>35.365878000000002</v>
      </c>
      <c r="AE34">
        <v>31.853621</v>
      </c>
      <c r="AF34">
        <v>8.5767209999999992</v>
      </c>
      <c r="AG34">
        <v>37.263213999999998</v>
      </c>
      <c r="AH34">
        <v>147.816993</v>
      </c>
      <c r="AI34">
        <v>47.983826000000001</v>
      </c>
      <c r="AJ34">
        <v>0</v>
      </c>
      <c r="AK34">
        <v>49.059539999999998</v>
      </c>
      <c r="AL34">
        <v>76.705886000000007</v>
      </c>
      <c r="AM34">
        <v>15.305533</v>
      </c>
      <c r="AN34">
        <v>0.66560900000000001</v>
      </c>
      <c r="AO34">
        <v>26.426043</v>
      </c>
      <c r="AP34">
        <v>11.142778</v>
      </c>
      <c r="AQ34">
        <v>11.447226000000001</v>
      </c>
      <c r="AR34">
        <v>47.482211999999997</v>
      </c>
      <c r="AS34">
        <v>31.463286</v>
      </c>
      <c r="AT34">
        <v>7.247204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74.459999999999994</v>
      </c>
      <c r="BA34">
        <f t="shared" si="1"/>
        <v>2160.6958229999996</v>
      </c>
      <c r="BD34">
        <v>22.23</v>
      </c>
      <c r="BE34">
        <v>3.45</v>
      </c>
      <c r="BF34">
        <v>1.35</v>
      </c>
      <c r="BG34">
        <v>3.97</v>
      </c>
      <c r="BH34">
        <v>5.62</v>
      </c>
      <c r="BI34">
        <v>4.62</v>
      </c>
      <c r="BJ34">
        <v>2.9</v>
      </c>
      <c r="BK34">
        <v>4.47</v>
      </c>
      <c r="BL34">
        <v>2.04</v>
      </c>
      <c r="BM34">
        <v>1.54</v>
      </c>
      <c r="BN34">
        <v>0.52</v>
      </c>
      <c r="BO34">
        <v>15.09</v>
      </c>
      <c r="BP34">
        <v>0</v>
      </c>
      <c r="BQ34">
        <v>4.3</v>
      </c>
      <c r="BR34">
        <v>1.94</v>
      </c>
      <c r="BS34">
        <v>0.42</v>
      </c>
      <c r="BT34">
        <v>0</v>
      </c>
      <c r="BU34">
        <v>0</v>
      </c>
      <c r="BV34">
        <v>0</v>
      </c>
      <c r="BW34">
        <f t="shared" si="2"/>
        <v>74.459999999999994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114.329476</v>
      </c>
      <c r="L35">
        <v>355.626778</v>
      </c>
      <c r="M35">
        <v>49.366886999999998</v>
      </c>
      <c r="N35">
        <v>83.358014999999995</v>
      </c>
      <c r="O35">
        <v>82.522863000000001</v>
      </c>
      <c r="P35">
        <v>113.50025100000001</v>
      </c>
      <c r="Q35">
        <v>11.598086</v>
      </c>
      <c r="R35">
        <v>22.161133</v>
      </c>
      <c r="S35">
        <v>13.720008</v>
      </c>
      <c r="T35">
        <v>0</v>
      </c>
      <c r="U35">
        <v>337.28433799999999</v>
      </c>
      <c r="V35">
        <v>0</v>
      </c>
      <c r="W35">
        <v>11.26939</v>
      </c>
      <c r="X35">
        <v>54.829545000000003</v>
      </c>
      <c r="Y35">
        <v>0</v>
      </c>
      <c r="Z35">
        <v>12.668495</v>
      </c>
      <c r="AA35">
        <v>41.230890000000002</v>
      </c>
      <c r="AB35">
        <v>38.186531000000002</v>
      </c>
      <c r="AC35">
        <v>28.089203999999999</v>
      </c>
      <c r="AD35">
        <v>35.365878000000002</v>
      </c>
      <c r="AE35">
        <v>31.853621</v>
      </c>
      <c r="AF35">
        <v>8.5767209999999992</v>
      </c>
      <c r="AG35">
        <v>37.263213999999998</v>
      </c>
      <c r="AH35">
        <v>147.816993</v>
      </c>
      <c r="AI35">
        <v>47.983826000000001</v>
      </c>
      <c r="AJ35">
        <v>0</v>
      </c>
      <c r="AK35">
        <v>49.059539999999998</v>
      </c>
      <c r="AL35">
        <v>76.705886000000007</v>
      </c>
      <c r="AM35">
        <v>15.305533</v>
      </c>
      <c r="AN35">
        <v>0.66560900000000001</v>
      </c>
      <c r="AO35">
        <v>26.994344999999999</v>
      </c>
      <c r="AP35">
        <v>11.142778</v>
      </c>
      <c r="AQ35">
        <v>10.96011</v>
      </c>
      <c r="AR35">
        <v>47.482211999999997</v>
      </c>
      <c r="AS35">
        <v>30.828821000000001</v>
      </c>
      <c r="AT35">
        <v>7.247204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74.349999999999994</v>
      </c>
      <c r="BA35">
        <f t="shared" si="1"/>
        <v>2029.3441809999995</v>
      </c>
      <c r="BD35">
        <v>22.23</v>
      </c>
      <c r="BE35">
        <v>3.45</v>
      </c>
      <c r="BF35">
        <v>1.19</v>
      </c>
      <c r="BG35">
        <v>3.97</v>
      </c>
      <c r="BH35">
        <v>5.62</v>
      </c>
      <c r="BI35">
        <v>4.62</v>
      </c>
      <c r="BJ35">
        <v>2.9</v>
      </c>
      <c r="BK35">
        <v>4.47</v>
      </c>
      <c r="BL35">
        <v>2.09</v>
      </c>
      <c r="BM35">
        <v>1.54</v>
      </c>
      <c r="BN35">
        <v>0.52</v>
      </c>
      <c r="BO35">
        <v>15.09</v>
      </c>
      <c r="BP35">
        <v>0</v>
      </c>
      <c r="BQ35">
        <v>4.3</v>
      </c>
      <c r="BR35">
        <v>1.94</v>
      </c>
      <c r="BS35">
        <v>0.42</v>
      </c>
      <c r="BT35">
        <v>0</v>
      </c>
      <c r="BU35">
        <v>0</v>
      </c>
      <c r="BV35">
        <v>0</v>
      </c>
      <c r="BW35">
        <f t="shared" si="2"/>
        <v>74.349999999999994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114.316163</v>
      </c>
      <c r="L36">
        <v>355.626778</v>
      </c>
      <c r="M36">
        <v>49.366886999999998</v>
      </c>
      <c r="N36">
        <v>83.358014999999995</v>
      </c>
      <c r="O36">
        <v>82.522863000000001</v>
      </c>
      <c r="P36">
        <v>113.50025100000001</v>
      </c>
      <c r="Q36">
        <v>11.598086</v>
      </c>
      <c r="R36">
        <v>22.161133</v>
      </c>
      <c r="S36">
        <v>13.720008</v>
      </c>
      <c r="T36">
        <v>0</v>
      </c>
      <c r="U36">
        <v>337.28433799999999</v>
      </c>
      <c r="V36">
        <v>0</v>
      </c>
      <c r="W36">
        <v>11.26939</v>
      </c>
      <c r="X36">
        <v>54.829545000000003</v>
      </c>
      <c r="Y36">
        <v>0</v>
      </c>
      <c r="Z36">
        <v>12.668495</v>
      </c>
      <c r="AA36">
        <v>41.230890000000002</v>
      </c>
      <c r="AB36">
        <v>38.186531000000002</v>
      </c>
      <c r="AC36">
        <v>28.089203999999999</v>
      </c>
      <c r="AD36">
        <v>35.365878000000002</v>
      </c>
      <c r="AE36">
        <v>31.853621</v>
      </c>
      <c r="AF36">
        <v>8.5767209999999992</v>
      </c>
      <c r="AG36">
        <v>37.263213999999998</v>
      </c>
      <c r="AH36">
        <v>147.816993</v>
      </c>
      <c r="AI36">
        <v>14.764253999999999</v>
      </c>
      <c r="AJ36">
        <v>0</v>
      </c>
      <c r="AK36">
        <v>49.059539999999998</v>
      </c>
      <c r="AL36">
        <v>76.705886000000007</v>
      </c>
      <c r="AM36">
        <v>15.305533</v>
      </c>
      <c r="AN36">
        <v>0.66560900000000001</v>
      </c>
      <c r="AO36">
        <v>26.994344999999999</v>
      </c>
      <c r="AP36">
        <v>11.142778</v>
      </c>
      <c r="AQ36">
        <v>0</v>
      </c>
      <c r="AR36">
        <v>47.482211999999997</v>
      </c>
      <c r="AS36">
        <v>30.828821000000001</v>
      </c>
      <c r="AT36">
        <v>7.247204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74.349999999999994</v>
      </c>
      <c r="BA36">
        <f t="shared" si="1"/>
        <v>1985.1511859999996</v>
      </c>
      <c r="BD36">
        <v>22.23</v>
      </c>
      <c r="BE36">
        <v>3.45</v>
      </c>
      <c r="BF36">
        <v>1.19</v>
      </c>
      <c r="BG36">
        <v>3.97</v>
      </c>
      <c r="BH36">
        <v>5.62</v>
      </c>
      <c r="BI36">
        <v>4.62</v>
      </c>
      <c r="BJ36">
        <v>2.9</v>
      </c>
      <c r="BK36">
        <v>4.47</v>
      </c>
      <c r="BL36">
        <v>2.09</v>
      </c>
      <c r="BM36">
        <v>1.54</v>
      </c>
      <c r="BN36">
        <v>0.52</v>
      </c>
      <c r="BO36">
        <v>15.09</v>
      </c>
      <c r="BP36">
        <v>0</v>
      </c>
      <c r="BQ36">
        <v>4.3</v>
      </c>
      <c r="BR36">
        <v>1.94</v>
      </c>
      <c r="BS36">
        <v>0.42</v>
      </c>
      <c r="BT36">
        <v>0</v>
      </c>
      <c r="BU36">
        <v>0</v>
      </c>
      <c r="BV36">
        <v>0</v>
      </c>
      <c r="BW36">
        <f t="shared" si="2"/>
        <v>74.349999999999994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114.32884300000001</v>
      </c>
      <c r="L37">
        <v>355.626778</v>
      </c>
      <c r="M37">
        <v>49.366886999999998</v>
      </c>
      <c r="N37">
        <v>83.358014999999995</v>
      </c>
      <c r="O37">
        <v>82.522863000000001</v>
      </c>
      <c r="P37">
        <v>113.50025100000001</v>
      </c>
      <c r="Q37">
        <v>11.598086</v>
      </c>
      <c r="R37">
        <v>22.161133</v>
      </c>
      <c r="S37">
        <v>13.720008</v>
      </c>
      <c r="T37">
        <v>0</v>
      </c>
      <c r="U37">
        <v>337.28433799999999</v>
      </c>
      <c r="V37">
        <v>0</v>
      </c>
      <c r="W37">
        <v>11.26939</v>
      </c>
      <c r="X37">
        <v>54.829545000000003</v>
      </c>
      <c r="Y37">
        <v>0</v>
      </c>
      <c r="Z37">
        <v>12.668495</v>
      </c>
      <c r="AA37">
        <v>41.230890000000002</v>
      </c>
      <c r="AB37">
        <v>38.186531000000002</v>
      </c>
      <c r="AC37">
        <v>28.089203999999999</v>
      </c>
      <c r="AD37">
        <v>35.365878000000002</v>
      </c>
      <c r="AE37">
        <v>31.853621</v>
      </c>
      <c r="AF37">
        <v>8.5767209999999992</v>
      </c>
      <c r="AG37">
        <v>37.263213999999998</v>
      </c>
      <c r="AH37">
        <v>147.816993</v>
      </c>
      <c r="AI37">
        <v>14.764253999999999</v>
      </c>
      <c r="AJ37">
        <v>0</v>
      </c>
      <c r="AK37">
        <v>49.059539999999998</v>
      </c>
      <c r="AL37">
        <v>76.705886000000007</v>
      </c>
      <c r="AM37">
        <v>15.305533</v>
      </c>
      <c r="AN37">
        <v>0.66560900000000001</v>
      </c>
      <c r="AO37">
        <v>26.994344999999999</v>
      </c>
      <c r="AP37">
        <v>11.142778</v>
      </c>
      <c r="AQ37">
        <v>0</v>
      </c>
      <c r="AR37">
        <v>47.482211999999997</v>
      </c>
      <c r="AS37">
        <v>30.828821000000001</v>
      </c>
      <c r="AT37">
        <v>7.247204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74.41</v>
      </c>
      <c r="BA37">
        <f t="shared" si="1"/>
        <v>1985.2238659999998</v>
      </c>
      <c r="BD37">
        <v>22.23</v>
      </c>
      <c r="BE37">
        <v>3.45</v>
      </c>
      <c r="BF37">
        <v>1.24</v>
      </c>
      <c r="BG37">
        <v>3.97</v>
      </c>
      <c r="BH37">
        <v>5.62</v>
      </c>
      <c r="BI37">
        <v>4.62</v>
      </c>
      <c r="BJ37">
        <v>2.9</v>
      </c>
      <c r="BK37">
        <v>4.47</v>
      </c>
      <c r="BL37">
        <v>2.09</v>
      </c>
      <c r="BM37">
        <v>1.54</v>
      </c>
      <c r="BN37">
        <v>0.52</v>
      </c>
      <c r="BO37">
        <v>15.09</v>
      </c>
      <c r="BP37">
        <v>0</v>
      </c>
      <c r="BQ37">
        <v>4.3</v>
      </c>
      <c r="BR37">
        <v>1.94</v>
      </c>
      <c r="BS37">
        <v>0.43</v>
      </c>
      <c r="BT37">
        <v>0</v>
      </c>
      <c r="BU37">
        <v>0</v>
      </c>
      <c r="BV37">
        <v>0</v>
      </c>
      <c r="BW37">
        <f t="shared" si="2"/>
        <v>74.41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114.316163</v>
      </c>
      <c r="L38">
        <v>355.626778</v>
      </c>
      <c r="M38">
        <v>49.366886999999998</v>
      </c>
      <c r="N38">
        <v>83.358014999999995</v>
      </c>
      <c r="O38">
        <v>82.522863000000001</v>
      </c>
      <c r="P38">
        <v>113.50025100000001</v>
      </c>
      <c r="Q38">
        <v>11.598086</v>
      </c>
      <c r="R38">
        <v>22.161133</v>
      </c>
      <c r="S38">
        <v>13.720008</v>
      </c>
      <c r="T38">
        <v>0</v>
      </c>
      <c r="U38">
        <v>337.28433799999999</v>
      </c>
      <c r="V38">
        <v>0</v>
      </c>
      <c r="W38">
        <v>11.26939</v>
      </c>
      <c r="X38">
        <v>54.829545000000003</v>
      </c>
      <c r="Y38">
        <v>0</v>
      </c>
      <c r="Z38">
        <v>12.651484999999999</v>
      </c>
      <c r="AA38">
        <v>41.230890000000002</v>
      </c>
      <c r="AB38">
        <v>38.186531000000002</v>
      </c>
      <c r="AC38">
        <v>28.089203999999999</v>
      </c>
      <c r="AD38">
        <v>35.365878000000002</v>
      </c>
      <c r="AE38">
        <v>31.853621</v>
      </c>
      <c r="AF38">
        <v>8.5767209999999992</v>
      </c>
      <c r="AG38">
        <v>37.263213999999998</v>
      </c>
      <c r="AH38">
        <v>147.816993</v>
      </c>
      <c r="AI38">
        <v>14.764253999999999</v>
      </c>
      <c r="AJ38">
        <v>0</v>
      </c>
      <c r="AK38">
        <v>49.059539999999998</v>
      </c>
      <c r="AL38">
        <v>76.705886000000007</v>
      </c>
      <c r="AM38">
        <v>15.305533</v>
      </c>
      <c r="AN38">
        <v>0.66560900000000001</v>
      </c>
      <c r="AO38">
        <v>26.994344999999999</v>
      </c>
      <c r="AP38">
        <v>11.142778</v>
      </c>
      <c r="AQ38">
        <v>0</v>
      </c>
      <c r="AR38">
        <v>47.482211999999997</v>
      </c>
      <c r="AS38">
        <v>30.828821000000001</v>
      </c>
      <c r="AT38">
        <v>7.247204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74.41</v>
      </c>
      <c r="BA38">
        <f t="shared" si="1"/>
        <v>1985.194176</v>
      </c>
      <c r="BD38">
        <v>22.23</v>
      </c>
      <c r="BE38">
        <v>3.45</v>
      </c>
      <c r="BF38">
        <v>1.24</v>
      </c>
      <c r="BG38">
        <v>3.97</v>
      </c>
      <c r="BH38">
        <v>5.62</v>
      </c>
      <c r="BI38">
        <v>4.62</v>
      </c>
      <c r="BJ38">
        <v>2.9</v>
      </c>
      <c r="BK38">
        <v>4.47</v>
      </c>
      <c r="BL38">
        <v>2.09</v>
      </c>
      <c r="BM38">
        <v>1.54</v>
      </c>
      <c r="BN38">
        <v>0.52</v>
      </c>
      <c r="BO38">
        <v>15.09</v>
      </c>
      <c r="BP38">
        <v>0</v>
      </c>
      <c r="BQ38">
        <v>4.3</v>
      </c>
      <c r="BR38">
        <v>1.94</v>
      </c>
      <c r="BS38">
        <v>0.43</v>
      </c>
      <c r="BT38">
        <v>0</v>
      </c>
      <c r="BU38">
        <v>0</v>
      </c>
      <c r="BV38">
        <v>0</v>
      </c>
      <c r="BW38">
        <f t="shared" si="2"/>
        <v>74.41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114.355656</v>
      </c>
      <c r="L39">
        <v>355.626778</v>
      </c>
      <c r="M39">
        <v>85.052000000000007</v>
      </c>
      <c r="N39">
        <v>83.358014999999995</v>
      </c>
      <c r="O39">
        <v>82.522863000000001</v>
      </c>
      <c r="P39">
        <v>113.50025100000001</v>
      </c>
      <c r="Q39">
        <v>11.598086</v>
      </c>
      <c r="R39">
        <v>22.159438999999999</v>
      </c>
      <c r="S39">
        <v>13.718742000000001</v>
      </c>
      <c r="T39">
        <v>0</v>
      </c>
      <c r="U39">
        <v>337.28433799999999</v>
      </c>
      <c r="V39">
        <v>0</v>
      </c>
      <c r="W39">
        <v>11.26939</v>
      </c>
      <c r="X39">
        <v>54.829545000000003</v>
      </c>
      <c r="Y39">
        <v>0</v>
      </c>
      <c r="Z39">
        <v>6.3342479999999997</v>
      </c>
      <c r="AA39">
        <v>41.230890000000002</v>
      </c>
      <c r="AB39">
        <v>38.186531000000002</v>
      </c>
      <c r="AC39">
        <v>28.089203999999999</v>
      </c>
      <c r="AD39">
        <v>35.365878000000002</v>
      </c>
      <c r="AE39">
        <v>31.853621</v>
      </c>
      <c r="AF39">
        <v>8.5767209999999992</v>
      </c>
      <c r="AG39">
        <v>37.263213999999998</v>
      </c>
      <c r="AH39">
        <v>147.816993</v>
      </c>
      <c r="AI39">
        <v>14.764253999999999</v>
      </c>
      <c r="AJ39">
        <v>0</v>
      </c>
      <c r="AK39">
        <v>49.059539999999998</v>
      </c>
      <c r="AL39">
        <v>76.705886000000007</v>
      </c>
      <c r="AM39">
        <v>15.305533</v>
      </c>
      <c r="AN39">
        <v>0.66560900000000001</v>
      </c>
      <c r="AO39">
        <v>26.994344999999999</v>
      </c>
      <c r="AP39">
        <v>11.142778</v>
      </c>
      <c r="AQ39">
        <v>0</v>
      </c>
      <c r="AR39">
        <v>47.482211999999997</v>
      </c>
      <c r="AS39">
        <v>30.828821000000001</v>
      </c>
      <c r="AT39">
        <v>7.247204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74.45</v>
      </c>
      <c r="BA39">
        <f t="shared" si="1"/>
        <v>2014.6385849999999</v>
      </c>
      <c r="BD39">
        <v>22.23</v>
      </c>
      <c r="BE39">
        <v>3.45</v>
      </c>
      <c r="BF39">
        <v>1.28</v>
      </c>
      <c r="BG39">
        <v>3.97</v>
      </c>
      <c r="BH39">
        <v>5.62</v>
      </c>
      <c r="BI39">
        <v>4.62</v>
      </c>
      <c r="BJ39">
        <v>2.9</v>
      </c>
      <c r="BK39">
        <v>4.47</v>
      </c>
      <c r="BL39">
        <v>2.09</v>
      </c>
      <c r="BM39">
        <v>1.54</v>
      </c>
      <c r="BN39">
        <v>0.52</v>
      </c>
      <c r="BO39">
        <v>15.09</v>
      </c>
      <c r="BP39">
        <v>0</v>
      </c>
      <c r="BQ39">
        <v>4.3</v>
      </c>
      <c r="BR39">
        <v>1.94</v>
      </c>
      <c r="BS39">
        <v>0.43</v>
      </c>
      <c r="BT39">
        <v>0</v>
      </c>
      <c r="BU39">
        <v>0</v>
      </c>
      <c r="BV39">
        <v>0</v>
      </c>
      <c r="BW39">
        <f t="shared" si="2"/>
        <v>74.45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114.35554399999999</v>
      </c>
      <c r="L40">
        <v>355.626778</v>
      </c>
      <c r="M40">
        <v>85.052000000000007</v>
      </c>
      <c r="N40">
        <v>83.358014999999995</v>
      </c>
      <c r="O40">
        <v>92.187862999999993</v>
      </c>
      <c r="P40">
        <v>133.019395</v>
      </c>
      <c r="Q40">
        <v>11.598086</v>
      </c>
      <c r="R40">
        <v>22.159438999999999</v>
      </c>
      <c r="S40">
        <v>13.718742000000001</v>
      </c>
      <c r="T40">
        <v>0</v>
      </c>
      <c r="U40">
        <v>337.28433799999999</v>
      </c>
      <c r="V40">
        <v>0</v>
      </c>
      <c r="W40">
        <v>11.26939</v>
      </c>
      <c r="X40">
        <v>54.829545000000003</v>
      </c>
      <c r="Y40">
        <v>0</v>
      </c>
      <c r="Z40">
        <v>6.3342479999999997</v>
      </c>
      <c r="AA40">
        <v>38.176749999999998</v>
      </c>
      <c r="AB40">
        <v>38.186531000000002</v>
      </c>
      <c r="AC40">
        <v>28.089203999999999</v>
      </c>
      <c r="AD40">
        <v>35.365878000000002</v>
      </c>
      <c r="AE40">
        <v>31.853621</v>
      </c>
      <c r="AF40">
        <v>8.5767209999999992</v>
      </c>
      <c r="AG40">
        <v>37.263213999999998</v>
      </c>
      <c r="AH40">
        <v>147.816993</v>
      </c>
      <c r="AI40">
        <v>14.764253999999999</v>
      </c>
      <c r="AJ40">
        <v>0</v>
      </c>
      <c r="AK40">
        <v>49.059539999999998</v>
      </c>
      <c r="AL40">
        <v>76.705886000000007</v>
      </c>
      <c r="AM40">
        <v>15.305533</v>
      </c>
      <c r="AN40">
        <v>0.66560900000000001</v>
      </c>
      <c r="AO40">
        <v>26.994344999999999</v>
      </c>
      <c r="AP40">
        <v>11.142778</v>
      </c>
      <c r="AQ40">
        <v>0</v>
      </c>
      <c r="AR40">
        <v>47.482211999999997</v>
      </c>
      <c r="AS40">
        <v>30.828821000000001</v>
      </c>
      <c r="AT40">
        <v>7.247204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74.45</v>
      </c>
      <c r="BA40">
        <f t="shared" si="1"/>
        <v>2040.7684769999998</v>
      </c>
      <c r="BD40">
        <v>22.23</v>
      </c>
      <c r="BE40">
        <v>3.45</v>
      </c>
      <c r="BF40">
        <v>1.28</v>
      </c>
      <c r="BG40">
        <v>3.97</v>
      </c>
      <c r="BH40">
        <v>5.62</v>
      </c>
      <c r="BI40">
        <v>4.62</v>
      </c>
      <c r="BJ40">
        <v>2.9</v>
      </c>
      <c r="BK40">
        <v>4.47</v>
      </c>
      <c r="BL40">
        <v>2.09</v>
      </c>
      <c r="BM40">
        <v>1.54</v>
      </c>
      <c r="BN40">
        <v>0.52</v>
      </c>
      <c r="BO40">
        <v>15.09</v>
      </c>
      <c r="BP40">
        <v>0</v>
      </c>
      <c r="BQ40">
        <v>4.3</v>
      </c>
      <c r="BR40">
        <v>1.94</v>
      </c>
      <c r="BS40">
        <v>0.43</v>
      </c>
      <c r="BT40">
        <v>0</v>
      </c>
      <c r="BU40">
        <v>0</v>
      </c>
      <c r="BV40">
        <v>0</v>
      </c>
      <c r="BW40">
        <f t="shared" si="2"/>
        <v>74.45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114.33171400000001</v>
      </c>
      <c r="L41">
        <v>355.36108300000001</v>
      </c>
      <c r="M41">
        <v>85.052000000000007</v>
      </c>
      <c r="N41">
        <v>114.167812</v>
      </c>
      <c r="O41">
        <v>119.52282700000001</v>
      </c>
      <c r="P41">
        <v>133.37700000000001</v>
      </c>
      <c r="Q41">
        <v>11.154866999999999</v>
      </c>
      <c r="R41">
        <v>21.659203000000002</v>
      </c>
      <c r="S41">
        <v>13.162189</v>
      </c>
      <c r="T41">
        <v>0</v>
      </c>
      <c r="U41">
        <v>337.28433799999999</v>
      </c>
      <c r="V41">
        <v>0</v>
      </c>
      <c r="W41">
        <v>11.26939</v>
      </c>
      <c r="X41">
        <v>54.829545000000003</v>
      </c>
      <c r="Y41">
        <v>0</v>
      </c>
      <c r="Z41">
        <v>6.3342479999999997</v>
      </c>
      <c r="AA41">
        <v>38.176749999999998</v>
      </c>
      <c r="AB41">
        <v>38.186531000000002</v>
      </c>
      <c r="AC41">
        <v>28.089203999999999</v>
      </c>
      <c r="AD41">
        <v>35.365878000000002</v>
      </c>
      <c r="AE41">
        <v>31.853621</v>
      </c>
      <c r="AF41">
        <v>8.5767209999999992</v>
      </c>
      <c r="AG41">
        <v>37.263213999999998</v>
      </c>
      <c r="AH41">
        <v>147.816993</v>
      </c>
      <c r="AI41">
        <v>14.764253999999999</v>
      </c>
      <c r="AJ41">
        <v>0</v>
      </c>
      <c r="AK41">
        <v>49.059539999999998</v>
      </c>
      <c r="AL41">
        <v>76.705886000000007</v>
      </c>
      <c r="AM41">
        <v>15.305533</v>
      </c>
      <c r="AN41">
        <v>0.66560900000000001</v>
      </c>
      <c r="AO41">
        <v>22.73208</v>
      </c>
      <c r="AP41">
        <v>11.142778</v>
      </c>
      <c r="AQ41">
        <v>0</v>
      </c>
      <c r="AR41">
        <v>47.482211999999997</v>
      </c>
      <c r="AS41">
        <v>30.828821000000001</v>
      </c>
      <c r="AT41">
        <v>7.247204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74.959999999999994</v>
      </c>
      <c r="BA41">
        <f t="shared" si="1"/>
        <v>2093.7290449999996</v>
      </c>
      <c r="BD41">
        <v>22.23</v>
      </c>
      <c r="BE41">
        <v>4.05</v>
      </c>
      <c r="BF41">
        <v>1.3</v>
      </c>
      <c r="BG41">
        <v>3.97</v>
      </c>
      <c r="BH41">
        <v>5.62</v>
      </c>
      <c r="BI41">
        <v>4.62</v>
      </c>
      <c r="BJ41">
        <v>2.9</v>
      </c>
      <c r="BK41">
        <v>4.47</v>
      </c>
      <c r="BL41">
        <v>1.98</v>
      </c>
      <c r="BM41">
        <v>1.54</v>
      </c>
      <c r="BN41">
        <v>0.52</v>
      </c>
      <c r="BO41">
        <v>15.09</v>
      </c>
      <c r="BP41">
        <v>0</v>
      </c>
      <c r="BQ41">
        <v>4.3</v>
      </c>
      <c r="BR41">
        <v>1.94</v>
      </c>
      <c r="BS41">
        <v>0.43</v>
      </c>
      <c r="BT41">
        <v>0</v>
      </c>
      <c r="BU41">
        <v>0</v>
      </c>
      <c r="BV41">
        <v>0</v>
      </c>
      <c r="BW41">
        <f t="shared" si="2"/>
        <v>74.959999999999994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114.33159000000001</v>
      </c>
      <c r="L42">
        <v>355.36108300000001</v>
      </c>
      <c r="M42">
        <v>85.052000000000007</v>
      </c>
      <c r="N42">
        <v>114.167812</v>
      </c>
      <c r="O42">
        <v>119.52282700000001</v>
      </c>
      <c r="P42">
        <v>133.37700000000001</v>
      </c>
      <c r="Q42">
        <v>11.196459000000001</v>
      </c>
      <c r="R42">
        <v>21.657516999999999</v>
      </c>
      <c r="S42">
        <v>13.160437999999999</v>
      </c>
      <c r="T42">
        <v>0</v>
      </c>
      <c r="U42">
        <v>337.28433799999999</v>
      </c>
      <c r="V42">
        <v>0</v>
      </c>
      <c r="W42">
        <v>11.26939</v>
      </c>
      <c r="X42">
        <v>54.829545000000003</v>
      </c>
      <c r="Y42">
        <v>0</v>
      </c>
      <c r="Z42">
        <v>6.3342479999999997</v>
      </c>
      <c r="AA42">
        <v>38.176749999999998</v>
      </c>
      <c r="AB42">
        <v>38.186531000000002</v>
      </c>
      <c r="AC42">
        <v>28.089203999999999</v>
      </c>
      <c r="AD42">
        <v>35.365878000000002</v>
      </c>
      <c r="AE42">
        <v>31.853621</v>
      </c>
      <c r="AF42">
        <v>8.5767209999999992</v>
      </c>
      <c r="AG42">
        <v>37.263213999999998</v>
      </c>
      <c r="AH42">
        <v>147.816993</v>
      </c>
      <c r="AI42">
        <v>14.764253999999999</v>
      </c>
      <c r="AJ42">
        <v>0</v>
      </c>
      <c r="AK42">
        <v>49.059539999999998</v>
      </c>
      <c r="AL42">
        <v>76.705886000000007</v>
      </c>
      <c r="AM42">
        <v>15.305533</v>
      </c>
      <c r="AN42">
        <v>0.66560900000000001</v>
      </c>
      <c r="AO42">
        <v>22.73208</v>
      </c>
      <c r="AP42">
        <v>11.142778</v>
      </c>
      <c r="AQ42">
        <v>0</v>
      </c>
      <c r="AR42">
        <v>47.482211999999997</v>
      </c>
      <c r="AS42">
        <v>30.828821000000001</v>
      </c>
      <c r="AT42">
        <v>7.247204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75.039999999999992</v>
      </c>
      <c r="BA42">
        <f t="shared" si="1"/>
        <v>2093.8470759999996</v>
      </c>
      <c r="BD42">
        <v>22.23</v>
      </c>
      <c r="BE42">
        <v>4.05</v>
      </c>
      <c r="BF42">
        <v>1.3</v>
      </c>
      <c r="BG42">
        <v>3.97</v>
      </c>
      <c r="BH42">
        <v>5.62</v>
      </c>
      <c r="BI42">
        <v>4.62</v>
      </c>
      <c r="BJ42">
        <v>2.9</v>
      </c>
      <c r="BK42">
        <v>4.5199999999999996</v>
      </c>
      <c r="BL42">
        <v>2.0099999999999998</v>
      </c>
      <c r="BM42">
        <v>1.54</v>
      </c>
      <c r="BN42">
        <v>0.52</v>
      </c>
      <c r="BO42">
        <v>15.09</v>
      </c>
      <c r="BP42">
        <v>0</v>
      </c>
      <c r="BQ42">
        <v>4.3</v>
      </c>
      <c r="BR42">
        <v>1.94</v>
      </c>
      <c r="BS42">
        <v>0.43</v>
      </c>
      <c r="BT42">
        <v>0</v>
      </c>
      <c r="BU42">
        <v>0</v>
      </c>
      <c r="BV42">
        <v>0</v>
      </c>
      <c r="BW42">
        <f t="shared" si="2"/>
        <v>75.039999999999992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114.295924</v>
      </c>
      <c r="L43">
        <v>355.56010300000003</v>
      </c>
      <c r="M43">
        <v>85.052000000000007</v>
      </c>
      <c r="N43">
        <v>114.167812</v>
      </c>
      <c r="O43">
        <v>119.52282700000001</v>
      </c>
      <c r="P43">
        <v>133.37700000000001</v>
      </c>
      <c r="Q43">
        <v>11.186605999999999</v>
      </c>
      <c r="R43">
        <v>21.339752000000001</v>
      </c>
      <c r="S43">
        <v>12.855945999999999</v>
      </c>
      <c r="T43">
        <v>0</v>
      </c>
      <c r="U43">
        <v>337.28433799999999</v>
      </c>
      <c r="V43">
        <v>0</v>
      </c>
      <c r="W43">
        <v>11.114750000000001</v>
      </c>
      <c r="X43">
        <v>98.767408000000003</v>
      </c>
      <c r="Y43">
        <v>0</v>
      </c>
      <c r="Z43">
        <v>6.3342479999999997</v>
      </c>
      <c r="AA43">
        <v>38.176749999999998</v>
      </c>
      <c r="AB43">
        <v>38.186531000000002</v>
      </c>
      <c r="AC43">
        <v>28.089203999999999</v>
      </c>
      <c r="AD43">
        <v>35.365878000000002</v>
      </c>
      <c r="AE43">
        <v>31.853621</v>
      </c>
      <c r="AF43">
        <v>6.1942979999999999</v>
      </c>
      <c r="AG43">
        <v>37.263213999999998</v>
      </c>
      <c r="AH43">
        <v>147.816993</v>
      </c>
      <c r="AI43">
        <v>14.764253999999999</v>
      </c>
      <c r="AJ43">
        <v>0</v>
      </c>
      <c r="AK43">
        <v>49.059539999999998</v>
      </c>
      <c r="AL43">
        <v>76.705886000000007</v>
      </c>
      <c r="AM43">
        <v>15.305533</v>
      </c>
      <c r="AN43">
        <v>0.66560900000000001</v>
      </c>
      <c r="AO43">
        <v>22.73208</v>
      </c>
      <c r="AP43">
        <v>11.142778</v>
      </c>
      <c r="AQ43">
        <v>0</v>
      </c>
      <c r="AR43">
        <v>47.482211999999997</v>
      </c>
      <c r="AS43">
        <v>30.828821000000001</v>
      </c>
      <c r="AT43">
        <v>7.247204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75.039999999999992</v>
      </c>
      <c r="BA43">
        <f t="shared" si="1"/>
        <v>2134.7791199999992</v>
      </c>
      <c r="BD43">
        <v>22.23</v>
      </c>
      <c r="BE43">
        <v>4.05</v>
      </c>
      <c r="BF43">
        <v>1.3</v>
      </c>
      <c r="BG43">
        <v>3.97</v>
      </c>
      <c r="BH43">
        <v>5.62</v>
      </c>
      <c r="BI43">
        <v>4.62</v>
      </c>
      <c r="BJ43">
        <v>2.9</v>
      </c>
      <c r="BK43">
        <v>4.5199999999999996</v>
      </c>
      <c r="BL43">
        <v>2.0099999999999998</v>
      </c>
      <c r="BM43">
        <v>1.54</v>
      </c>
      <c r="BN43">
        <v>0.52</v>
      </c>
      <c r="BO43">
        <v>15.09</v>
      </c>
      <c r="BP43">
        <v>0</v>
      </c>
      <c r="BQ43">
        <v>4.3</v>
      </c>
      <c r="BR43">
        <v>1.94</v>
      </c>
      <c r="BS43">
        <v>0.43</v>
      </c>
      <c r="BT43">
        <v>0</v>
      </c>
      <c r="BU43">
        <v>0</v>
      </c>
      <c r="BV43">
        <v>0</v>
      </c>
      <c r="BW43">
        <f t="shared" si="2"/>
        <v>75.039999999999992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114.29430600000001</v>
      </c>
      <c r="L44">
        <v>355.56010300000003</v>
      </c>
      <c r="M44">
        <v>85.052000000000007</v>
      </c>
      <c r="N44">
        <v>114.167812</v>
      </c>
      <c r="O44">
        <v>119.52282700000001</v>
      </c>
      <c r="P44">
        <v>133.37700000000001</v>
      </c>
      <c r="Q44">
        <v>11.186605999999999</v>
      </c>
      <c r="R44">
        <v>21.339752000000001</v>
      </c>
      <c r="S44">
        <v>12.855945999999999</v>
      </c>
      <c r="T44">
        <v>0</v>
      </c>
      <c r="U44">
        <v>337.28433799999999</v>
      </c>
      <c r="V44">
        <v>0</v>
      </c>
      <c r="W44">
        <v>11.114750000000001</v>
      </c>
      <c r="X44">
        <v>98.767408000000003</v>
      </c>
      <c r="Y44">
        <v>0</v>
      </c>
      <c r="Z44">
        <v>6.3342479999999997</v>
      </c>
      <c r="AA44">
        <v>38.176749999999998</v>
      </c>
      <c r="AB44">
        <v>38.186531000000002</v>
      </c>
      <c r="AC44">
        <v>28.089203999999999</v>
      </c>
      <c r="AD44">
        <v>35.365878000000002</v>
      </c>
      <c r="AE44">
        <v>31.853621</v>
      </c>
      <c r="AF44">
        <v>6.1942979999999999</v>
      </c>
      <c r="AG44">
        <v>37.263213999999998</v>
      </c>
      <c r="AH44">
        <v>147.816993</v>
      </c>
      <c r="AI44">
        <v>14.764253999999999</v>
      </c>
      <c r="AJ44">
        <v>0</v>
      </c>
      <c r="AK44">
        <v>49.059539999999998</v>
      </c>
      <c r="AL44">
        <v>76.705886000000007</v>
      </c>
      <c r="AM44">
        <v>15.305533</v>
      </c>
      <c r="AN44">
        <v>0.66560900000000001</v>
      </c>
      <c r="AO44">
        <v>22.73208</v>
      </c>
      <c r="AP44">
        <v>11.142778</v>
      </c>
      <c r="AQ44">
        <v>0</v>
      </c>
      <c r="AR44">
        <v>47.482211999999997</v>
      </c>
      <c r="AS44">
        <v>30.828821000000001</v>
      </c>
      <c r="AT44">
        <v>7.247204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75.160000000000011</v>
      </c>
      <c r="BA44">
        <f t="shared" si="1"/>
        <v>2134.8975019999989</v>
      </c>
      <c r="BD44">
        <v>22.23</v>
      </c>
      <c r="BE44">
        <v>4.05</v>
      </c>
      <c r="BF44">
        <v>1.3</v>
      </c>
      <c r="BG44">
        <v>3.97</v>
      </c>
      <c r="BH44">
        <v>5.62</v>
      </c>
      <c r="BI44">
        <v>4.62</v>
      </c>
      <c r="BJ44">
        <v>2.9</v>
      </c>
      <c r="BK44">
        <v>4.59</v>
      </c>
      <c r="BL44">
        <v>2.06</v>
      </c>
      <c r="BM44">
        <v>1.54</v>
      </c>
      <c r="BN44">
        <v>0.52</v>
      </c>
      <c r="BO44">
        <v>15.09</v>
      </c>
      <c r="BP44">
        <v>0</v>
      </c>
      <c r="BQ44">
        <v>4.3</v>
      </c>
      <c r="BR44">
        <v>1.94</v>
      </c>
      <c r="BS44">
        <v>0.43</v>
      </c>
      <c r="BT44">
        <v>0</v>
      </c>
      <c r="BU44">
        <v>0</v>
      </c>
      <c r="BV44">
        <v>0</v>
      </c>
      <c r="BW44">
        <f t="shared" si="2"/>
        <v>75.160000000000011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114.29446900000001</v>
      </c>
      <c r="L45">
        <v>355.56010300000003</v>
      </c>
      <c r="M45">
        <v>85.052000000000007</v>
      </c>
      <c r="N45">
        <v>114.167812</v>
      </c>
      <c r="O45">
        <v>119.52282700000001</v>
      </c>
      <c r="P45">
        <v>133.37700000000001</v>
      </c>
      <c r="Q45">
        <v>11.186605999999999</v>
      </c>
      <c r="R45">
        <v>21.339752000000001</v>
      </c>
      <c r="S45">
        <v>12.855945999999999</v>
      </c>
      <c r="T45">
        <v>0</v>
      </c>
      <c r="U45">
        <v>337.28433799999999</v>
      </c>
      <c r="V45">
        <v>0</v>
      </c>
      <c r="W45">
        <v>11.114750000000001</v>
      </c>
      <c r="X45">
        <v>98.767408000000003</v>
      </c>
      <c r="Y45">
        <v>0</v>
      </c>
      <c r="Z45">
        <v>6.3342479999999997</v>
      </c>
      <c r="AA45">
        <v>38.176749999999998</v>
      </c>
      <c r="AB45">
        <v>38.186531000000002</v>
      </c>
      <c r="AC45">
        <v>28.089203999999999</v>
      </c>
      <c r="AD45">
        <v>35.365878000000002</v>
      </c>
      <c r="AE45">
        <v>0</v>
      </c>
      <c r="AF45">
        <v>6.1942979999999999</v>
      </c>
      <c r="AG45">
        <v>37.263213999999998</v>
      </c>
      <c r="AH45">
        <v>147.816993</v>
      </c>
      <c r="AI45">
        <v>14.764253999999999</v>
      </c>
      <c r="AJ45">
        <v>0</v>
      </c>
      <c r="AK45">
        <v>49.059539999999998</v>
      </c>
      <c r="AL45">
        <v>76.705886000000007</v>
      </c>
      <c r="AM45">
        <v>15.305533</v>
      </c>
      <c r="AN45">
        <v>0.66560900000000001</v>
      </c>
      <c r="AO45">
        <v>22.73208</v>
      </c>
      <c r="AP45">
        <v>11.142778</v>
      </c>
      <c r="AQ45">
        <v>0</v>
      </c>
      <c r="AR45">
        <v>47.482211999999997</v>
      </c>
      <c r="AS45">
        <v>30.828821000000001</v>
      </c>
      <c r="AT45">
        <v>7.247204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75.23</v>
      </c>
      <c r="BA45">
        <f t="shared" si="1"/>
        <v>2103.1140439999995</v>
      </c>
      <c r="BD45">
        <v>22.23</v>
      </c>
      <c r="BE45">
        <v>4.05</v>
      </c>
      <c r="BF45">
        <v>1.3</v>
      </c>
      <c r="BG45">
        <v>3.97</v>
      </c>
      <c r="BH45">
        <v>5.62</v>
      </c>
      <c r="BI45">
        <v>4.62</v>
      </c>
      <c r="BJ45">
        <v>2.9</v>
      </c>
      <c r="BK45">
        <v>4.66</v>
      </c>
      <c r="BL45">
        <v>2.06</v>
      </c>
      <c r="BM45">
        <v>1.54</v>
      </c>
      <c r="BN45">
        <v>0.52</v>
      </c>
      <c r="BO45">
        <v>15.09</v>
      </c>
      <c r="BP45">
        <v>0</v>
      </c>
      <c r="BQ45">
        <v>4.3</v>
      </c>
      <c r="BR45">
        <v>1.94</v>
      </c>
      <c r="BS45">
        <v>0.43</v>
      </c>
      <c r="BT45">
        <v>0</v>
      </c>
      <c r="BU45">
        <v>0</v>
      </c>
      <c r="BV45">
        <v>0</v>
      </c>
      <c r="BW45">
        <f t="shared" si="2"/>
        <v>75.23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114.29430600000001</v>
      </c>
      <c r="L46">
        <v>355.471023</v>
      </c>
      <c r="M46">
        <v>85.052000000000007</v>
      </c>
      <c r="N46">
        <v>114.167812</v>
      </c>
      <c r="O46">
        <v>119.52282700000001</v>
      </c>
      <c r="P46">
        <v>133.37700000000001</v>
      </c>
      <c r="Q46">
        <v>11.186605999999999</v>
      </c>
      <c r="R46">
        <v>21.339752000000001</v>
      </c>
      <c r="S46">
        <v>12.855945999999999</v>
      </c>
      <c r="T46">
        <v>0</v>
      </c>
      <c r="U46">
        <v>337.28433799999999</v>
      </c>
      <c r="V46">
        <v>0</v>
      </c>
      <c r="W46">
        <v>11.114750000000001</v>
      </c>
      <c r="X46">
        <v>98.767408000000003</v>
      </c>
      <c r="Y46">
        <v>0</v>
      </c>
      <c r="Z46">
        <v>6.3342479999999997</v>
      </c>
      <c r="AA46">
        <v>38.176749999999998</v>
      </c>
      <c r="AB46">
        <v>38.186531000000002</v>
      </c>
      <c r="AC46">
        <v>28.089203999999999</v>
      </c>
      <c r="AD46">
        <v>35.365878000000002</v>
      </c>
      <c r="AE46">
        <v>0</v>
      </c>
      <c r="AF46">
        <v>6.1942979999999999</v>
      </c>
      <c r="AG46">
        <v>37.263213999999998</v>
      </c>
      <c r="AH46">
        <v>147.816993</v>
      </c>
      <c r="AI46">
        <v>14.764253999999999</v>
      </c>
      <c r="AJ46">
        <v>0</v>
      </c>
      <c r="AK46">
        <v>49.059539999999998</v>
      </c>
      <c r="AL46">
        <v>76.705886000000007</v>
      </c>
      <c r="AM46">
        <v>15.305533</v>
      </c>
      <c r="AN46">
        <v>0.66560900000000001</v>
      </c>
      <c r="AO46">
        <v>22.73208</v>
      </c>
      <c r="AP46">
        <v>11.142778</v>
      </c>
      <c r="AQ46">
        <v>0</v>
      </c>
      <c r="AR46">
        <v>47.482211999999997</v>
      </c>
      <c r="AS46">
        <v>30.828821000000001</v>
      </c>
      <c r="AT46">
        <v>7.247204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75.23</v>
      </c>
      <c r="BA46">
        <f t="shared" si="1"/>
        <v>2103.0248009999996</v>
      </c>
      <c r="BD46">
        <v>22.23</v>
      </c>
      <c r="BE46">
        <v>4.05</v>
      </c>
      <c r="BF46">
        <v>1.3</v>
      </c>
      <c r="BG46">
        <v>3.97</v>
      </c>
      <c r="BH46">
        <v>5.62</v>
      </c>
      <c r="BI46">
        <v>4.62</v>
      </c>
      <c r="BJ46">
        <v>2.9</v>
      </c>
      <c r="BK46">
        <v>4.66</v>
      </c>
      <c r="BL46">
        <v>2.06</v>
      </c>
      <c r="BM46">
        <v>1.54</v>
      </c>
      <c r="BN46">
        <v>0.52</v>
      </c>
      <c r="BO46">
        <v>15.09</v>
      </c>
      <c r="BP46">
        <v>0</v>
      </c>
      <c r="BQ46">
        <v>4.3</v>
      </c>
      <c r="BR46">
        <v>1.94</v>
      </c>
      <c r="BS46">
        <v>0.43</v>
      </c>
      <c r="BT46">
        <v>0</v>
      </c>
      <c r="BU46">
        <v>0</v>
      </c>
      <c r="BV46">
        <v>0</v>
      </c>
      <c r="BW46">
        <f t="shared" si="2"/>
        <v>75.23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114.32387799999999</v>
      </c>
      <c r="L47">
        <v>390.81394</v>
      </c>
      <c r="M47">
        <v>85.052000000000007</v>
      </c>
      <c r="N47">
        <v>114.167812</v>
      </c>
      <c r="O47">
        <v>119.52282700000001</v>
      </c>
      <c r="P47">
        <v>133.37700000000001</v>
      </c>
      <c r="Q47">
        <v>11.409305</v>
      </c>
      <c r="R47">
        <v>22.065028999999999</v>
      </c>
      <c r="S47">
        <v>13.569326</v>
      </c>
      <c r="T47">
        <v>0</v>
      </c>
      <c r="U47">
        <v>337.28433799999999</v>
      </c>
      <c r="V47">
        <v>6.1469399999999998</v>
      </c>
      <c r="W47">
        <v>19.082673</v>
      </c>
      <c r="X47">
        <v>123.180328</v>
      </c>
      <c r="Y47">
        <v>0</v>
      </c>
      <c r="Z47">
        <v>6.3342479999999997</v>
      </c>
      <c r="AA47">
        <v>38.176749999999998</v>
      </c>
      <c r="AB47">
        <v>38.186531000000002</v>
      </c>
      <c r="AC47">
        <v>28.089203999999999</v>
      </c>
      <c r="AD47">
        <v>35.365878000000002</v>
      </c>
      <c r="AE47">
        <v>0</v>
      </c>
      <c r="AF47">
        <v>6.1942979999999999</v>
      </c>
      <c r="AG47">
        <v>37.263213999999998</v>
      </c>
      <c r="AH47">
        <v>147.816993</v>
      </c>
      <c r="AI47">
        <v>14.764253999999999</v>
      </c>
      <c r="AJ47">
        <v>0</v>
      </c>
      <c r="AK47">
        <v>49.059539999999998</v>
      </c>
      <c r="AL47">
        <v>76.705886000000007</v>
      </c>
      <c r="AM47">
        <v>15.305533</v>
      </c>
      <c r="AN47">
        <v>0.66560900000000001</v>
      </c>
      <c r="AO47">
        <v>22.73208</v>
      </c>
      <c r="AP47">
        <v>11.142778</v>
      </c>
      <c r="AQ47">
        <v>0</v>
      </c>
      <c r="AR47">
        <v>47.482211999999997</v>
      </c>
      <c r="AS47">
        <v>30.828821000000001</v>
      </c>
      <c r="AT47">
        <v>7.247204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75.25</v>
      </c>
      <c r="BA47">
        <f t="shared" si="1"/>
        <v>2178.6064289999995</v>
      </c>
      <c r="BD47">
        <v>22.23</v>
      </c>
      <c r="BE47">
        <v>4.05</v>
      </c>
      <c r="BF47">
        <v>1.32</v>
      </c>
      <c r="BG47">
        <v>3.97</v>
      </c>
      <c r="BH47">
        <v>5.62</v>
      </c>
      <c r="BI47">
        <v>4.62</v>
      </c>
      <c r="BJ47">
        <v>2.9</v>
      </c>
      <c r="BK47">
        <v>4.66</v>
      </c>
      <c r="BL47">
        <v>2.06</v>
      </c>
      <c r="BM47">
        <v>1.54</v>
      </c>
      <c r="BN47">
        <v>0.52</v>
      </c>
      <c r="BO47">
        <v>15.09</v>
      </c>
      <c r="BP47">
        <v>0</v>
      </c>
      <c r="BQ47">
        <v>4.3</v>
      </c>
      <c r="BR47">
        <v>1.94</v>
      </c>
      <c r="BS47">
        <v>0.43</v>
      </c>
      <c r="BT47">
        <v>0</v>
      </c>
      <c r="BU47">
        <v>0</v>
      </c>
      <c r="BV47">
        <v>0</v>
      </c>
      <c r="BW47">
        <f t="shared" si="2"/>
        <v>75.25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114.32373200000001</v>
      </c>
      <c r="L48">
        <v>390.81394</v>
      </c>
      <c r="M48">
        <v>85.052000000000007</v>
      </c>
      <c r="N48">
        <v>114.167812</v>
      </c>
      <c r="O48">
        <v>119.52282700000001</v>
      </c>
      <c r="P48">
        <v>133.37700000000001</v>
      </c>
      <c r="Q48">
        <v>11.409305</v>
      </c>
      <c r="R48">
        <v>22.065028999999999</v>
      </c>
      <c r="S48">
        <v>13.569326</v>
      </c>
      <c r="T48">
        <v>0</v>
      </c>
      <c r="U48">
        <v>337.28433799999999</v>
      </c>
      <c r="V48">
        <v>6.1469399999999998</v>
      </c>
      <c r="W48">
        <v>19.082673</v>
      </c>
      <c r="X48">
        <v>123.180328</v>
      </c>
      <c r="Y48">
        <v>0</v>
      </c>
      <c r="Z48">
        <v>6.3342479999999997</v>
      </c>
      <c r="AA48">
        <v>38.176749999999998</v>
      </c>
      <c r="AB48">
        <v>38.186531000000002</v>
      </c>
      <c r="AC48">
        <v>28.089203999999999</v>
      </c>
      <c r="AD48">
        <v>35.365878000000002</v>
      </c>
      <c r="AE48">
        <v>0</v>
      </c>
      <c r="AF48">
        <v>6.1942979999999999</v>
      </c>
      <c r="AG48">
        <v>37.263213999999998</v>
      </c>
      <c r="AH48">
        <v>147.816993</v>
      </c>
      <c r="AI48">
        <v>14.764253999999999</v>
      </c>
      <c r="AJ48">
        <v>0</v>
      </c>
      <c r="AK48">
        <v>49.059539999999998</v>
      </c>
      <c r="AL48">
        <v>76.705886000000007</v>
      </c>
      <c r="AM48">
        <v>15.305533</v>
      </c>
      <c r="AN48">
        <v>0.66560900000000001</v>
      </c>
      <c r="AO48">
        <v>22.73208</v>
      </c>
      <c r="AP48">
        <v>11.142778</v>
      </c>
      <c r="AQ48">
        <v>0</v>
      </c>
      <c r="AR48">
        <v>47.482211999999997</v>
      </c>
      <c r="AS48">
        <v>30.828821000000001</v>
      </c>
      <c r="AT48">
        <v>7.247204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75.25</v>
      </c>
      <c r="BA48">
        <f t="shared" si="1"/>
        <v>2178.6062829999996</v>
      </c>
      <c r="BD48">
        <v>22.23</v>
      </c>
      <c r="BE48">
        <v>4.05</v>
      </c>
      <c r="BF48">
        <v>1.32</v>
      </c>
      <c r="BG48">
        <v>3.97</v>
      </c>
      <c r="BH48">
        <v>5.62</v>
      </c>
      <c r="BI48">
        <v>4.62</v>
      </c>
      <c r="BJ48">
        <v>2.9</v>
      </c>
      <c r="BK48">
        <v>4.66</v>
      </c>
      <c r="BL48">
        <v>2.06</v>
      </c>
      <c r="BM48">
        <v>1.54</v>
      </c>
      <c r="BN48">
        <v>0.52</v>
      </c>
      <c r="BO48">
        <v>15.09</v>
      </c>
      <c r="BP48">
        <v>0</v>
      </c>
      <c r="BQ48">
        <v>4.3</v>
      </c>
      <c r="BR48">
        <v>1.94</v>
      </c>
      <c r="BS48">
        <v>0.43</v>
      </c>
      <c r="BT48">
        <v>0</v>
      </c>
      <c r="BU48">
        <v>0</v>
      </c>
      <c r="BV48">
        <v>0</v>
      </c>
      <c r="BW48">
        <f t="shared" si="2"/>
        <v>75.25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114.430707</v>
      </c>
      <c r="L49">
        <v>355.48130200000003</v>
      </c>
      <c r="M49">
        <v>85.052000000000007</v>
      </c>
      <c r="N49">
        <v>114.167812</v>
      </c>
      <c r="O49">
        <v>119.52282700000001</v>
      </c>
      <c r="P49">
        <v>133.37700000000001</v>
      </c>
      <c r="Q49">
        <v>11.424956</v>
      </c>
      <c r="R49">
        <v>22.068066000000002</v>
      </c>
      <c r="S49">
        <v>13.57418</v>
      </c>
      <c r="T49">
        <v>0</v>
      </c>
      <c r="U49">
        <v>337.28433799999999</v>
      </c>
      <c r="V49">
        <v>6.1469399999999998</v>
      </c>
      <c r="W49">
        <v>19.401617999999999</v>
      </c>
      <c r="X49">
        <v>75.057519999999997</v>
      </c>
      <c r="Y49">
        <v>0</v>
      </c>
      <c r="Z49">
        <v>6.3342479999999997</v>
      </c>
      <c r="AA49">
        <v>38.176749999999998</v>
      </c>
      <c r="AB49">
        <v>38.186531000000002</v>
      </c>
      <c r="AC49">
        <v>28.089203999999999</v>
      </c>
      <c r="AD49">
        <v>35.365878000000002</v>
      </c>
      <c r="AE49">
        <v>0</v>
      </c>
      <c r="AF49">
        <v>6.1942979999999999</v>
      </c>
      <c r="AG49">
        <v>37.263213999999998</v>
      </c>
      <c r="AH49">
        <v>147.816993</v>
      </c>
      <c r="AI49">
        <v>14.764253999999999</v>
      </c>
      <c r="AJ49">
        <v>0</v>
      </c>
      <c r="AK49">
        <v>49.059539999999998</v>
      </c>
      <c r="AL49">
        <v>80.861255999999997</v>
      </c>
      <c r="AM49">
        <v>15.305533</v>
      </c>
      <c r="AN49">
        <v>0.66560900000000001</v>
      </c>
      <c r="AO49">
        <v>22.73208</v>
      </c>
      <c r="AP49">
        <v>11.761822</v>
      </c>
      <c r="AQ49">
        <v>0</v>
      </c>
      <c r="AR49">
        <v>47.482211999999997</v>
      </c>
      <c r="AS49">
        <v>30.828821000000001</v>
      </c>
      <c r="AT49">
        <v>7.247204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75.040000000000006</v>
      </c>
      <c r="BA49">
        <f t="shared" si="1"/>
        <v>2100.1647130000001</v>
      </c>
      <c r="BD49">
        <v>22.23</v>
      </c>
      <c r="BE49">
        <v>4.05</v>
      </c>
      <c r="BF49">
        <v>1.1100000000000001</v>
      </c>
      <c r="BG49">
        <v>3.97</v>
      </c>
      <c r="BH49">
        <v>5.62</v>
      </c>
      <c r="BI49">
        <v>4.62</v>
      </c>
      <c r="BJ49">
        <v>2.9</v>
      </c>
      <c r="BK49">
        <v>4.66</v>
      </c>
      <c r="BL49">
        <v>2.06</v>
      </c>
      <c r="BM49">
        <v>1.54</v>
      </c>
      <c r="BN49">
        <v>0.52</v>
      </c>
      <c r="BO49">
        <v>15.09</v>
      </c>
      <c r="BP49">
        <v>0</v>
      </c>
      <c r="BQ49">
        <v>4.3</v>
      </c>
      <c r="BR49">
        <v>1.94</v>
      </c>
      <c r="BS49">
        <v>0.43</v>
      </c>
      <c r="BT49">
        <v>0</v>
      </c>
      <c r="BU49">
        <v>0</v>
      </c>
      <c r="BV49">
        <v>0</v>
      </c>
      <c r="BW49">
        <f t="shared" si="2"/>
        <v>75.040000000000006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114.430622</v>
      </c>
      <c r="L50">
        <v>355.48130200000003</v>
      </c>
      <c r="M50">
        <v>85.052000000000007</v>
      </c>
      <c r="N50">
        <v>114.167812</v>
      </c>
      <c r="O50">
        <v>119.52282700000001</v>
      </c>
      <c r="P50">
        <v>133.37700000000001</v>
      </c>
      <c r="Q50">
        <v>11.424956</v>
      </c>
      <c r="R50">
        <v>22.068066000000002</v>
      </c>
      <c r="S50">
        <v>13.57418</v>
      </c>
      <c r="T50">
        <v>0</v>
      </c>
      <c r="U50">
        <v>337.28433799999999</v>
      </c>
      <c r="V50">
        <v>6.1469399999999998</v>
      </c>
      <c r="W50">
        <v>19.401617999999999</v>
      </c>
      <c r="X50">
        <v>75.057519999999997</v>
      </c>
      <c r="Y50">
        <v>0</v>
      </c>
      <c r="Z50">
        <v>6.3342479999999997</v>
      </c>
      <c r="AA50">
        <v>38.176749999999998</v>
      </c>
      <c r="AB50">
        <v>38.186531000000002</v>
      </c>
      <c r="AC50">
        <v>28.089203999999999</v>
      </c>
      <c r="AD50">
        <v>35.365878000000002</v>
      </c>
      <c r="AE50">
        <v>0</v>
      </c>
      <c r="AF50">
        <v>6.1942979999999999</v>
      </c>
      <c r="AG50">
        <v>37.263213999999998</v>
      </c>
      <c r="AH50">
        <v>147.816993</v>
      </c>
      <c r="AI50">
        <v>14.764253999999999</v>
      </c>
      <c r="AJ50">
        <v>0</v>
      </c>
      <c r="AK50">
        <v>49.059539999999998</v>
      </c>
      <c r="AL50">
        <v>80.861255999999997</v>
      </c>
      <c r="AM50">
        <v>15.305533</v>
      </c>
      <c r="AN50">
        <v>0.66560900000000001</v>
      </c>
      <c r="AO50">
        <v>22.73208</v>
      </c>
      <c r="AP50">
        <v>11.761822</v>
      </c>
      <c r="AQ50">
        <v>0</v>
      </c>
      <c r="AR50">
        <v>47.482211999999997</v>
      </c>
      <c r="AS50">
        <v>30.828821000000001</v>
      </c>
      <c r="AT50">
        <v>7.247204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75.040000000000006</v>
      </c>
      <c r="BA50">
        <f t="shared" si="1"/>
        <v>2100.164628</v>
      </c>
      <c r="BD50">
        <v>22.23</v>
      </c>
      <c r="BE50">
        <v>4.05</v>
      </c>
      <c r="BF50">
        <v>1.1100000000000001</v>
      </c>
      <c r="BG50">
        <v>3.97</v>
      </c>
      <c r="BH50">
        <v>5.62</v>
      </c>
      <c r="BI50">
        <v>4.62</v>
      </c>
      <c r="BJ50">
        <v>2.9</v>
      </c>
      <c r="BK50">
        <v>4.66</v>
      </c>
      <c r="BL50">
        <v>2.06</v>
      </c>
      <c r="BM50">
        <v>1.54</v>
      </c>
      <c r="BN50">
        <v>0.52</v>
      </c>
      <c r="BO50">
        <v>15.09</v>
      </c>
      <c r="BP50">
        <v>0</v>
      </c>
      <c r="BQ50">
        <v>4.3</v>
      </c>
      <c r="BR50">
        <v>1.94</v>
      </c>
      <c r="BS50">
        <v>0.43</v>
      </c>
      <c r="BT50">
        <v>0</v>
      </c>
      <c r="BU50">
        <v>0</v>
      </c>
      <c r="BV50">
        <v>0</v>
      </c>
      <c r="BW50">
        <f t="shared" si="2"/>
        <v>75.040000000000006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114.43015</v>
      </c>
      <c r="L51">
        <v>355.48130200000003</v>
      </c>
      <c r="M51">
        <v>85.052000000000007</v>
      </c>
      <c r="N51">
        <v>114.167812</v>
      </c>
      <c r="O51">
        <v>119.52282700000001</v>
      </c>
      <c r="P51">
        <v>133.37700000000001</v>
      </c>
      <c r="Q51">
        <v>11.424956</v>
      </c>
      <c r="R51">
        <v>22.068066000000002</v>
      </c>
      <c r="S51">
        <v>13.57418</v>
      </c>
      <c r="T51">
        <v>0</v>
      </c>
      <c r="U51">
        <v>337.28433799999999</v>
      </c>
      <c r="V51">
        <v>6.1469399999999998</v>
      </c>
      <c r="W51">
        <v>19.401617999999999</v>
      </c>
      <c r="X51">
        <v>75.057519999999997</v>
      </c>
      <c r="Y51">
        <v>0</v>
      </c>
      <c r="Z51">
        <v>6.3151109999999999</v>
      </c>
      <c r="AA51">
        <v>38.176749999999998</v>
      </c>
      <c r="AB51">
        <v>38.186531000000002</v>
      </c>
      <c r="AC51">
        <v>28.089203999999999</v>
      </c>
      <c r="AD51">
        <v>35.365878000000002</v>
      </c>
      <c r="AE51">
        <v>0</v>
      </c>
      <c r="AF51">
        <v>6.1942979999999999</v>
      </c>
      <c r="AG51">
        <v>37.263213999999998</v>
      </c>
      <c r="AH51">
        <v>147.816993</v>
      </c>
      <c r="AI51">
        <v>14.764253999999999</v>
      </c>
      <c r="AJ51">
        <v>0</v>
      </c>
      <c r="AK51">
        <v>49.059539999999998</v>
      </c>
      <c r="AL51">
        <v>80.861255999999997</v>
      </c>
      <c r="AM51">
        <v>15.305533</v>
      </c>
      <c r="AN51">
        <v>0.66560900000000001</v>
      </c>
      <c r="AO51">
        <v>22.73208</v>
      </c>
      <c r="AP51">
        <v>11.761822</v>
      </c>
      <c r="AQ51">
        <v>0</v>
      </c>
      <c r="AR51">
        <v>47.482211999999997</v>
      </c>
      <c r="AS51">
        <v>30.828821000000001</v>
      </c>
      <c r="AT51">
        <v>7.247204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75.25</v>
      </c>
      <c r="BA51">
        <f t="shared" si="1"/>
        <v>2100.3550189999996</v>
      </c>
      <c r="BD51">
        <v>22.23</v>
      </c>
      <c r="BE51">
        <v>4.05</v>
      </c>
      <c r="BF51">
        <v>1.32</v>
      </c>
      <c r="BG51">
        <v>3.97</v>
      </c>
      <c r="BH51">
        <v>5.62</v>
      </c>
      <c r="BI51">
        <v>4.62</v>
      </c>
      <c r="BJ51">
        <v>2.9</v>
      </c>
      <c r="BK51">
        <v>4.66</v>
      </c>
      <c r="BL51">
        <v>2.06</v>
      </c>
      <c r="BM51">
        <v>1.54</v>
      </c>
      <c r="BN51">
        <v>0.52</v>
      </c>
      <c r="BO51">
        <v>15.09</v>
      </c>
      <c r="BP51">
        <v>0</v>
      </c>
      <c r="BQ51">
        <v>4.3</v>
      </c>
      <c r="BR51">
        <v>1.94</v>
      </c>
      <c r="BS51">
        <v>0.43</v>
      </c>
      <c r="BT51">
        <v>0</v>
      </c>
      <c r="BU51">
        <v>0</v>
      </c>
      <c r="BV51">
        <v>0</v>
      </c>
      <c r="BW51">
        <f t="shared" si="2"/>
        <v>75.25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114.430065</v>
      </c>
      <c r="L52">
        <v>355.48130200000003</v>
      </c>
      <c r="M52">
        <v>85.052000000000007</v>
      </c>
      <c r="N52">
        <v>83.358014999999995</v>
      </c>
      <c r="O52">
        <v>119.52282700000001</v>
      </c>
      <c r="P52">
        <v>133.37700000000001</v>
      </c>
      <c r="Q52">
        <v>11.424956</v>
      </c>
      <c r="R52">
        <v>22.068066000000002</v>
      </c>
      <c r="S52">
        <v>13.57418</v>
      </c>
      <c r="T52">
        <v>0</v>
      </c>
      <c r="U52">
        <v>337.28433799999999</v>
      </c>
      <c r="V52">
        <v>6.1469399999999998</v>
      </c>
      <c r="W52">
        <v>19.401617999999999</v>
      </c>
      <c r="X52">
        <v>75.057519999999997</v>
      </c>
      <c r="Y52">
        <v>0</v>
      </c>
      <c r="Z52">
        <v>6.3342479999999997</v>
      </c>
      <c r="AA52">
        <v>38.176749999999998</v>
      </c>
      <c r="AB52">
        <v>38.186531000000002</v>
      </c>
      <c r="AC52">
        <v>28.089203999999999</v>
      </c>
      <c r="AD52">
        <v>35.365878000000002</v>
      </c>
      <c r="AE52">
        <v>0</v>
      </c>
      <c r="AF52">
        <v>6.1942979999999999</v>
      </c>
      <c r="AG52">
        <v>37.263213999999998</v>
      </c>
      <c r="AH52">
        <v>147.816993</v>
      </c>
      <c r="AI52">
        <v>14.764253999999999</v>
      </c>
      <c r="AJ52">
        <v>0</v>
      </c>
      <c r="AK52">
        <v>49.059539999999998</v>
      </c>
      <c r="AL52">
        <v>80.861255999999997</v>
      </c>
      <c r="AM52">
        <v>15.305533</v>
      </c>
      <c r="AN52">
        <v>0.66560900000000001</v>
      </c>
      <c r="AO52">
        <v>22.73208</v>
      </c>
      <c r="AP52">
        <v>11.761822</v>
      </c>
      <c r="AQ52">
        <v>0</v>
      </c>
      <c r="AR52">
        <v>47.482211999999997</v>
      </c>
      <c r="AS52">
        <v>30.828821000000001</v>
      </c>
      <c r="AT52">
        <v>7.247204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75.25</v>
      </c>
      <c r="BA52">
        <f t="shared" si="1"/>
        <v>2069.5642739999998</v>
      </c>
      <c r="BD52">
        <v>22.23</v>
      </c>
      <c r="BE52">
        <v>4.05</v>
      </c>
      <c r="BF52">
        <v>1.32</v>
      </c>
      <c r="BG52">
        <v>3.97</v>
      </c>
      <c r="BH52">
        <v>5.62</v>
      </c>
      <c r="BI52">
        <v>4.62</v>
      </c>
      <c r="BJ52">
        <v>2.9</v>
      </c>
      <c r="BK52">
        <v>4.66</v>
      </c>
      <c r="BL52">
        <v>2.06</v>
      </c>
      <c r="BM52">
        <v>1.54</v>
      </c>
      <c r="BN52">
        <v>0.52</v>
      </c>
      <c r="BO52">
        <v>15.09</v>
      </c>
      <c r="BP52">
        <v>0</v>
      </c>
      <c r="BQ52">
        <v>4.3</v>
      </c>
      <c r="BR52">
        <v>1.94</v>
      </c>
      <c r="BS52">
        <v>0.43</v>
      </c>
      <c r="BT52">
        <v>0</v>
      </c>
      <c r="BU52">
        <v>0</v>
      </c>
      <c r="BV52">
        <v>0</v>
      </c>
      <c r="BW52">
        <f t="shared" si="2"/>
        <v>75.25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114.36387499999999</v>
      </c>
      <c r="L53">
        <v>355.49288000000001</v>
      </c>
      <c r="M53">
        <v>85.052000000000007</v>
      </c>
      <c r="N53">
        <v>83.358014999999995</v>
      </c>
      <c r="O53">
        <v>119.52282700000001</v>
      </c>
      <c r="P53">
        <v>133.37700000000001</v>
      </c>
      <c r="Q53">
        <v>11.426292</v>
      </c>
      <c r="R53">
        <v>22.285307</v>
      </c>
      <c r="S53">
        <v>13.762926999999999</v>
      </c>
      <c r="T53">
        <v>0</v>
      </c>
      <c r="U53">
        <v>337.28433799999999</v>
      </c>
      <c r="V53">
        <v>6.1469399999999998</v>
      </c>
      <c r="W53">
        <v>19.401617999999999</v>
      </c>
      <c r="X53">
        <v>75.057519999999997</v>
      </c>
      <c r="Y53">
        <v>0</v>
      </c>
      <c r="Z53">
        <v>6.3342479999999997</v>
      </c>
      <c r="AA53">
        <v>38.176749999999998</v>
      </c>
      <c r="AB53">
        <v>38.186531000000002</v>
      </c>
      <c r="AC53">
        <v>28.089203999999999</v>
      </c>
      <c r="AD53">
        <v>35.365878000000002</v>
      </c>
      <c r="AE53">
        <v>0</v>
      </c>
      <c r="AF53">
        <v>6.1942979999999999</v>
      </c>
      <c r="AG53">
        <v>37.263213999999998</v>
      </c>
      <c r="AH53">
        <v>147.816993</v>
      </c>
      <c r="AI53">
        <v>14.764253999999999</v>
      </c>
      <c r="AJ53">
        <v>0</v>
      </c>
      <c r="AK53">
        <v>49.059539999999998</v>
      </c>
      <c r="AL53">
        <v>80.861255999999997</v>
      </c>
      <c r="AM53">
        <v>15.305533</v>
      </c>
      <c r="AN53">
        <v>0.66560900000000001</v>
      </c>
      <c r="AO53">
        <v>22.73208</v>
      </c>
      <c r="AP53">
        <v>11.142778</v>
      </c>
      <c r="AQ53">
        <v>0</v>
      </c>
      <c r="AR53">
        <v>47.482211999999997</v>
      </c>
      <c r="AS53">
        <v>30.828821000000001</v>
      </c>
      <c r="AT53">
        <v>7.247204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75.28</v>
      </c>
      <c r="BA53">
        <f t="shared" si="1"/>
        <v>2069.3279419999999</v>
      </c>
      <c r="BD53">
        <v>22.23</v>
      </c>
      <c r="BE53">
        <v>4.05</v>
      </c>
      <c r="BF53">
        <v>1.35</v>
      </c>
      <c r="BG53">
        <v>3.97</v>
      </c>
      <c r="BH53">
        <v>5.62</v>
      </c>
      <c r="BI53">
        <v>4.62</v>
      </c>
      <c r="BJ53">
        <v>2.9</v>
      </c>
      <c r="BK53">
        <v>4.66</v>
      </c>
      <c r="BL53">
        <v>2.06</v>
      </c>
      <c r="BM53">
        <v>1.54</v>
      </c>
      <c r="BN53">
        <v>0.52</v>
      </c>
      <c r="BO53">
        <v>15.09</v>
      </c>
      <c r="BP53">
        <v>0</v>
      </c>
      <c r="BQ53">
        <v>4.3</v>
      </c>
      <c r="BR53">
        <v>1.94</v>
      </c>
      <c r="BS53">
        <v>0.43</v>
      </c>
      <c r="BT53">
        <v>0</v>
      </c>
      <c r="BU53">
        <v>0</v>
      </c>
      <c r="BV53">
        <v>0</v>
      </c>
      <c r="BW53">
        <f t="shared" si="2"/>
        <v>75.28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114.36375099999999</v>
      </c>
      <c r="L54">
        <v>355.49288000000001</v>
      </c>
      <c r="M54">
        <v>85.052000000000007</v>
      </c>
      <c r="N54">
        <v>83.358014999999995</v>
      </c>
      <c r="O54">
        <v>119.52282700000001</v>
      </c>
      <c r="P54">
        <v>133.37700000000001</v>
      </c>
      <c r="Q54">
        <v>11.426292</v>
      </c>
      <c r="R54">
        <v>22.285307</v>
      </c>
      <c r="S54">
        <v>13.762926999999999</v>
      </c>
      <c r="T54">
        <v>0</v>
      </c>
      <c r="U54">
        <v>337.28433799999999</v>
      </c>
      <c r="V54">
        <v>6.1469399999999998</v>
      </c>
      <c r="W54">
        <v>19.401617999999999</v>
      </c>
      <c r="X54">
        <v>75.057519999999997</v>
      </c>
      <c r="Y54">
        <v>0</v>
      </c>
      <c r="Z54">
        <v>6.3342479999999997</v>
      </c>
      <c r="AA54">
        <v>38.176749999999998</v>
      </c>
      <c r="AB54">
        <v>38.186531000000002</v>
      </c>
      <c r="AC54">
        <v>28.089203999999999</v>
      </c>
      <c r="AD54">
        <v>35.365878000000002</v>
      </c>
      <c r="AE54">
        <v>0</v>
      </c>
      <c r="AF54">
        <v>6.1942979999999999</v>
      </c>
      <c r="AG54">
        <v>37.263213999999998</v>
      </c>
      <c r="AH54">
        <v>147.816993</v>
      </c>
      <c r="AI54">
        <v>14.764253999999999</v>
      </c>
      <c r="AJ54">
        <v>0</v>
      </c>
      <c r="AK54">
        <v>49.059539999999998</v>
      </c>
      <c r="AL54">
        <v>80.861255999999997</v>
      </c>
      <c r="AM54">
        <v>15.305533</v>
      </c>
      <c r="AN54">
        <v>0.66560900000000001</v>
      </c>
      <c r="AO54">
        <v>22.73208</v>
      </c>
      <c r="AP54">
        <v>11.142778</v>
      </c>
      <c r="AQ54">
        <v>0</v>
      </c>
      <c r="AR54">
        <v>47.482211999999997</v>
      </c>
      <c r="AS54">
        <v>30.828821000000001</v>
      </c>
      <c r="AT54">
        <v>7.247204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75.12</v>
      </c>
      <c r="BA54">
        <f t="shared" si="1"/>
        <v>2069.1678179999999</v>
      </c>
      <c r="BD54">
        <v>22.23</v>
      </c>
      <c r="BE54">
        <v>4.05</v>
      </c>
      <c r="BF54">
        <v>1.35</v>
      </c>
      <c r="BG54">
        <v>3.97</v>
      </c>
      <c r="BH54">
        <v>5.62</v>
      </c>
      <c r="BI54">
        <v>4.62</v>
      </c>
      <c r="BJ54">
        <v>2.9</v>
      </c>
      <c r="BK54">
        <v>4.5599999999999996</v>
      </c>
      <c r="BL54">
        <v>2</v>
      </c>
      <c r="BM54">
        <v>1.54</v>
      </c>
      <c r="BN54">
        <v>0.52</v>
      </c>
      <c r="BO54">
        <v>15.09</v>
      </c>
      <c r="BP54">
        <v>0</v>
      </c>
      <c r="BQ54">
        <v>4.3</v>
      </c>
      <c r="BR54">
        <v>1.94</v>
      </c>
      <c r="BS54">
        <v>0.43</v>
      </c>
      <c r="BT54">
        <v>0</v>
      </c>
      <c r="BU54">
        <v>0</v>
      </c>
      <c r="BV54">
        <v>0</v>
      </c>
      <c r="BW54">
        <f t="shared" si="2"/>
        <v>75.12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114.36387499999999</v>
      </c>
      <c r="L55">
        <v>355.49288000000001</v>
      </c>
      <c r="M55">
        <v>85.052000000000007</v>
      </c>
      <c r="N55">
        <v>83.358014999999995</v>
      </c>
      <c r="O55">
        <v>119.52282700000001</v>
      </c>
      <c r="P55">
        <v>133.37700000000001</v>
      </c>
      <c r="Q55">
        <v>11.426292</v>
      </c>
      <c r="R55">
        <v>22.285307</v>
      </c>
      <c r="S55">
        <v>13.762926999999999</v>
      </c>
      <c r="T55">
        <v>0</v>
      </c>
      <c r="U55">
        <v>337.28433799999999</v>
      </c>
      <c r="V55">
        <v>6.1469399999999998</v>
      </c>
      <c r="W55">
        <v>19.401617999999999</v>
      </c>
      <c r="X55">
        <v>75.057519999999997</v>
      </c>
      <c r="Y55">
        <v>0</v>
      </c>
      <c r="Z55">
        <v>6.3342479999999997</v>
      </c>
      <c r="AA55">
        <v>38.176749999999998</v>
      </c>
      <c r="AB55">
        <v>38.186531000000002</v>
      </c>
      <c r="AC55">
        <v>28.089203999999999</v>
      </c>
      <c r="AD55">
        <v>35.365878000000002</v>
      </c>
      <c r="AE55">
        <v>0</v>
      </c>
      <c r="AF55">
        <v>8.5767209999999992</v>
      </c>
      <c r="AG55">
        <v>37.263213999999998</v>
      </c>
      <c r="AH55">
        <v>147.816993</v>
      </c>
      <c r="AI55">
        <v>14.764253999999999</v>
      </c>
      <c r="AJ55">
        <v>0</v>
      </c>
      <c r="AK55">
        <v>49.059539999999998</v>
      </c>
      <c r="AL55">
        <v>80.861255999999997</v>
      </c>
      <c r="AM55">
        <v>15.305533</v>
      </c>
      <c r="AN55">
        <v>0.66560900000000001</v>
      </c>
      <c r="AO55">
        <v>22.73208</v>
      </c>
      <c r="AP55">
        <v>11.761822</v>
      </c>
      <c r="AQ55">
        <v>0</v>
      </c>
      <c r="AR55">
        <v>47.482211999999997</v>
      </c>
      <c r="AS55">
        <v>30.828821000000001</v>
      </c>
      <c r="AT55">
        <v>7.247204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75.12</v>
      </c>
      <c r="BA55">
        <f t="shared" si="1"/>
        <v>2072.1694090000001</v>
      </c>
      <c r="BD55">
        <v>22.23</v>
      </c>
      <c r="BE55">
        <v>4.05</v>
      </c>
      <c r="BF55">
        <v>1.35</v>
      </c>
      <c r="BG55">
        <v>3.97</v>
      </c>
      <c r="BH55">
        <v>5.62</v>
      </c>
      <c r="BI55">
        <v>4.62</v>
      </c>
      <c r="BJ55">
        <v>2.9</v>
      </c>
      <c r="BK55">
        <v>4.5599999999999996</v>
      </c>
      <c r="BL55">
        <v>2</v>
      </c>
      <c r="BM55">
        <v>1.54</v>
      </c>
      <c r="BN55">
        <v>0.52</v>
      </c>
      <c r="BO55">
        <v>15.09</v>
      </c>
      <c r="BP55">
        <v>0</v>
      </c>
      <c r="BQ55">
        <v>4.3</v>
      </c>
      <c r="BR55">
        <v>1.94</v>
      </c>
      <c r="BS55">
        <v>0.43</v>
      </c>
      <c r="BT55">
        <v>0</v>
      </c>
      <c r="BU55">
        <v>0</v>
      </c>
      <c r="BV55">
        <v>0</v>
      </c>
      <c r="BW55">
        <f t="shared" si="2"/>
        <v>75.12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114.36375099999999</v>
      </c>
      <c r="L56">
        <v>355.49288000000001</v>
      </c>
      <c r="M56">
        <v>85.052000000000007</v>
      </c>
      <c r="N56">
        <v>83.358014999999995</v>
      </c>
      <c r="O56">
        <v>68.025362999999999</v>
      </c>
      <c r="P56">
        <v>133.37700000000001</v>
      </c>
      <c r="Q56">
        <v>11.426292</v>
      </c>
      <c r="R56">
        <v>22.285307</v>
      </c>
      <c r="S56">
        <v>13.762926999999999</v>
      </c>
      <c r="T56">
        <v>0</v>
      </c>
      <c r="U56">
        <v>337.28433799999999</v>
      </c>
      <c r="V56">
        <v>6.1469399999999998</v>
      </c>
      <c r="W56">
        <v>19.401617999999999</v>
      </c>
      <c r="X56">
        <v>75.057519999999997</v>
      </c>
      <c r="Y56">
        <v>0</v>
      </c>
      <c r="Z56">
        <v>6.3342479999999997</v>
      </c>
      <c r="AA56">
        <v>41.230890000000002</v>
      </c>
      <c r="AB56">
        <v>38.186531000000002</v>
      </c>
      <c r="AC56">
        <v>28.089203999999999</v>
      </c>
      <c r="AD56">
        <v>35.365878000000002</v>
      </c>
      <c r="AE56">
        <v>0</v>
      </c>
      <c r="AF56">
        <v>8.5767209999999992</v>
      </c>
      <c r="AG56">
        <v>37.263213999999998</v>
      </c>
      <c r="AH56">
        <v>147.816993</v>
      </c>
      <c r="AI56">
        <v>14.764253999999999</v>
      </c>
      <c r="AJ56">
        <v>0</v>
      </c>
      <c r="AK56">
        <v>49.059539999999998</v>
      </c>
      <c r="AL56">
        <v>80.861255999999997</v>
      </c>
      <c r="AM56">
        <v>15.305533</v>
      </c>
      <c r="AN56">
        <v>0.66560900000000001</v>
      </c>
      <c r="AO56">
        <v>22.73208</v>
      </c>
      <c r="AP56">
        <v>11.142778</v>
      </c>
      <c r="AQ56">
        <v>0</v>
      </c>
      <c r="AR56">
        <v>47.482211999999997</v>
      </c>
      <c r="AS56">
        <v>30.828821000000001</v>
      </c>
      <c r="AT56">
        <v>7.247204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75.12</v>
      </c>
      <c r="BA56">
        <f t="shared" si="1"/>
        <v>2023.1069169999996</v>
      </c>
      <c r="BD56">
        <v>22.23</v>
      </c>
      <c r="BE56">
        <v>4.05</v>
      </c>
      <c r="BF56">
        <v>1.35</v>
      </c>
      <c r="BG56">
        <v>3.97</v>
      </c>
      <c r="BH56">
        <v>5.62</v>
      </c>
      <c r="BI56">
        <v>4.62</v>
      </c>
      <c r="BJ56">
        <v>2.9</v>
      </c>
      <c r="BK56">
        <v>4.5599999999999996</v>
      </c>
      <c r="BL56">
        <v>2</v>
      </c>
      <c r="BM56">
        <v>1.54</v>
      </c>
      <c r="BN56">
        <v>0.52</v>
      </c>
      <c r="BO56">
        <v>15.09</v>
      </c>
      <c r="BP56">
        <v>0</v>
      </c>
      <c r="BQ56">
        <v>4.3</v>
      </c>
      <c r="BR56">
        <v>1.94</v>
      </c>
      <c r="BS56">
        <v>0.43</v>
      </c>
      <c r="BT56">
        <v>0</v>
      </c>
      <c r="BU56">
        <v>0</v>
      </c>
      <c r="BV56">
        <v>0</v>
      </c>
      <c r="BW56">
        <f t="shared" si="2"/>
        <v>75.12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114.36387499999999</v>
      </c>
      <c r="L57">
        <v>355.49288000000001</v>
      </c>
      <c r="M57">
        <v>85.052000000000007</v>
      </c>
      <c r="N57">
        <v>83.358014999999995</v>
      </c>
      <c r="O57">
        <v>68.025362999999999</v>
      </c>
      <c r="P57">
        <v>133.37700000000001</v>
      </c>
      <c r="Q57">
        <v>11.426292</v>
      </c>
      <c r="R57">
        <v>22.285307</v>
      </c>
      <c r="S57">
        <v>13.762926999999999</v>
      </c>
      <c r="T57">
        <v>0</v>
      </c>
      <c r="U57">
        <v>337.28433799999999</v>
      </c>
      <c r="V57">
        <v>6.1469399999999998</v>
      </c>
      <c r="W57">
        <v>19.401617999999999</v>
      </c>
      <c r="X57">
        <v>75.057519999999997</v>
      </c>
      <c r="Y57">
        <v>0</v>
      </c>
      <c r="Z57">
        <v>6.3342479999999997</v>
      </c>
      <c r="AA57">
        <v>41.230890000000002</v>
      </c>
      <c r="AB57">
        <v>38.186531000000002</v>
      </c>
      <c r="AC57">
        <v>28.089203999999999</v>
      </c>
      <c r="AD57">
        <v>35.365878000000002</v>
      </c>
      <c r="AE57">
        <v>0</v>
      </c>
      <c r="AF57">
        <v>8.5767209999999992</v>
      </c>
      <c r="AG57">
        <v>37.263213999999998</v>
      </c>
      <c r="AH57">
        <v>147.816993</v>
      </c>
      <c r="AI57">
        <v>14.764253999999999</v>
      </c>
      <c r="AJ57">
        <v>0</v>
      </c>
      <c r="AK57">
        <v>49.059539999999998</v>
      </c>
      <c r="AL57">
        <v>80.861255999999997</v>
      </c>
      <c r="AM57">
        <v>15.305533</v>
      </c>
      <c r="AN57">
        <v>0.66560900000000001</v>
      </c>
      <c r="AO57">
        <v>22.73208</v>
      </c>
      <c r="AP57">
        <v>11.142778</v>
      </c>
      <c r="AQ57">
        <v>0</v>
      </c>
      <c r="AR57">
        <v>47.482211999999997</v>
      </c>
      <c r="AS57">
        <v>30.828821000000001</v>
      </c>
      <c r="AT57">
        <v>7.247204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75.08</v>
      </c>
      <c r="BA57">
        <f t="shared" si="1"/>
        <v>2023.0670409999998</v>
      </c>
      <c r="BD57">
        <v>22.23</v>
      </c>
      <c r="BE57">
        <v>3.98</v>
      </c>
      <c r="BF57">
        <v>1.38</v>
      </c>
      <c r="BG57">
        <v>3.97</v>
      </c>
      <c r="BH57">
        <v>5.62</v>
      </c>
      <c r="BI57">
        <v>4.62</v>
      </c>
      <c r="BJ57">
        <v>2.9</v>
      </c>
      <c r="BK57">
        <v>4.5599999999999996</v>
      </c>
      <c r="BL57">
        <v>2</v>
      </c>
      <c r="BM57">
        <v>1.54</v>
      </c>
      <c r="BN57">
        <v>0.52</v>
      </c>
      <c r="BO57">
        <v>15.09</v>
      </c>
      <c r="BP57">
        <v>0</v>
      </c>
      <c r="BQ57">
        <v>4.3</v>
      </c>
      <c r="BR57">
        <v>1.94</v>
      </c>
      <c r="BS57">
        <v>0.43</v>
      </c>
      <c r="BT57">
        <v>0</v>
      </c>
      <c r="BU57">
        <v>0</v>
      </c>
      <c r="BV57">
        <v>0</v>
      </c>
      <c r="BW57">
        <f t="shared" si="2"/>
        <v>75.08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114.36375099999999</v>
      </c>
      <c r="L58">
        <v>355.49288000000001</v>
      </c>
      <c r="M58">
        <v>85.052000000000007</v>
      </c>
      <c r="N58">
        <v>83.358014999999995</v>
      </c>
      <c r="O58">
        <v>68.025362999999999</v>
      </c>
      <c r="P58">
        <v>133.37700000000001</v>
      </c>
      <c r="Q58">
        <v>11.426292</v>
      </c>
      <c r="R58">
        <v>22.285307</v>
      </c>
      <c r="S58">
        <v>13.762926999999999</v>
      </c>
      <c r="T58">
        <v>0</v>
      </c>
      <c r="U58">
        <v>337.28433799999999</v>
      </c>
      <c r="V58">
        <v>6.1469399999999998</v>
      </c>
      <c r="W58">
        <v>19.401617999999999</v>
      </c>
      <c r="X58">
        <v>75.057519999999997</v>
      </c>
      <c r="Y58">
        <v>0</v>
      </c>
      <c r="Z58">
        <v>6.3342479999999997</v>
      </c>
      <c r="AA58">
        <v>41.230890000000002</v>
      </c>
      <c r="AB58">
        <v>38.186531000000002</v>
      </c>
      <c r="AC58">
        <v>28.089203999999999</v>
      </c>
      <c r="AD58">
        <v>35.365878000000002</v>
      </c>
      <c r="AE58">
        <v>0</v>
      </c>
      <c r="AF58">
        <v>8.5767209999999992</v>
      </c>
      <c r="AG58">
        <v>37.263213999999998</v>
      </c>
      <c r="AH58">
        <v>147.816993</v>
      </c>
      <c r="AI58">
        <v>14.764253999999999</v>
      </c>
      <c r="AJ58">
        <v>0</v>
      </c>
      <c r="AK58">
        <v>49.059539999999998</v>
      </c>
      <c r="AL58">
        <v>80.861255999999997</v>
      </c>
      <c r="AM58">
        <v>15.305533</v>
      </c>
      <c r="AN58">
        <v>0.66560900000000001</v>
      </c>
      <c r="AO58">
        <v>22.73208</v>
      </c>
      <c r="AP58">
        <v>11.142778</v>
      </c>
      <c r="AQ58">
        <v>0</v>
      </c>
      <c r="AR58">
        <v>47.482211999999997</v>
      </c>
      <c r="AS58">
        <v>30.828821000000001</v>
      </c>
      <c r="AT58">
        <v>7.247204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75.08</v>
      </c>
      <c r="BA58">
        <f t="shared" si="1"/>
        <v>2023.0669169999996</v>
      </c>
      <c r="BD58">
        <v>22.23</v>
      </c>
      <c r="BE58">
        <v>3.98</v>
      </c>
      <c r="BF58">
        <v>1.38</v>
      </c>
      <c r="BG58">
        <v>3.97</v>
      </c>
      <c r="BH58">
        <v>5.62</v>
      </c>
      <c r="BI58">
        <v>4.62</v>
      </c>
      <c r="BJ58">
        <v>2.9</v>
      </c>
      <c r="BK58">
        <v>4.5599999999999996</v>
      </c>
      <c r="BL58">
        <v>2</v>
      </c>
      <c r="BM58">
        <v>1.54</v>
      </c>
      <c r="BN58">
        <v>0.52</v>
      </c>
      <c r="BO58">
        <v>15.09</v>
      </c>
      <c r="BP58">
        <v>0</v>
      </c>
      <c r="BQ58">
        <v>4.3</v>
      </c>
      <c r="BR58">
        <v>1.94</v>
      </c>
      <c r="BS58">
        <v>0.43</v>
      </c>
      <c r="BT58">
        <v>0</v>
      </c>
      <c r="BU58">
        <v>0</v>
      </c>
      <c r="BV58">
        <v>0</v>
      </c>
      <c r="BW58">
        <f t="shared" si="2"/>
        <v>75.08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114.36387499999999</v>
      </c>
      <c r="L59">
        <v>355.49288000000001</v>
      </c>
      <c r="M59">
        <v>85.052000000000007</v>
      </c>
      <c r="N59">
        <v>83.358014999999995</v>
      </c>
      <c r="O59">
        <v>68.025362999999999</v>
      </c>
      <c r="P59">
        <v>133.37700000000001</v>
      </c>
      <c r="Q59">
        <v>11.445753</v>
      </c>
      <c r="R59">
        <v>22.285307</v>
      </c>
      <c r="S59">
        <v>13.762357</v>
      </c>
      <c r="T59">
        <v>0</v>
      </c>
      <c r="U59">
        <v>337.28433799999999</v>
      </c>
      <c r="V59">
        <v>6.1469399999999998</v>
      </c>
      <c r="W59">
        <v>19.401617999999999</v>
      </c>
      <c r="X59">
        <v>75.057519999999997</v>
      </c>
      <c r="Y59">
        <v>0</v>
      </c>
      <c r="Z59">
        <v>12.668495</v>
      </c>
      <c r="AA59">
        <v>41.230890000000002</v>
      </c>
      <c r="AB59">
        <v>38.186531000000002</v>
      </c>
      <c r="AC59">
        <v>28.089203999999999</v>
      </c>
      <c r="AD59">
        <v>35.365878000000002</v>
      </c>
      <c r="AE59">
        <v>0</v>
      </c>
      <c r="AF59">
        <v>8.5767209999999992</v>
      </c>
      <c r="AG59">
        <v>37.263213999999998</v>
      </c>
      <c r="AH59">
        <v>147.816993</v>
      </c>
      <c r="AI59">
        <v>14.764253999999999</v>
      </c>
      <c r="AJ59">
        <v>0</v>
      </c>
      <c r="AK59">
        <v>49.059539999999998</v>
      </c>
      <c r="AL59">
        <v>80.861255999999997</v>
      </c>
      <c r="AM59">
        <v>15.305533</v>
      </c>
      <c r="AN59">
        <v>0.66560900000000001</v>
      </c>
      <c r="AO59">
        <v>22.73208</v>
      </c>
      <c r="AP59">
        <v>11.142778</v>
      </c>
      <c r="AQ59">
        <v>0</v>
      </c>
      <c r="AR59">
        <v>47.482211999999997</v>
      </c>
      <c r="AS59">
        <v>30.828821000000001</v>
      </c>
      <c r="AT59">
        <v>7.247204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75.08</v>
      </c>
      <c r="BA59">
        <f t="shared" si="1"/>
        <v>2029.4201789999997</v>
      </c>
      <c r="BD59">
        <v>22.23</v>
      </c>
      <c r="BE59">
        <v>3.98</v>
      </c>
      <c r="BF59">
        <v>1.38</v>
      </c>
      <c r="BG59">
        <v>3.97</v>
      </c>
      <c r="BH59">
        <v>5.62</v>
      </c>
      <c r="BI59">
        <v>4.62</v>
      </c>
      <c r="BJ59">
        <v>2.9</v>
      </c>
      <c r="BK59">
        <v>4.5599999999999996</v>
      </c>
      <c r="BL59">
        <v>2</v>
      </c>
      <c r="BM59">
        <v>1.54</v>
      </c>
      <c r="BN59">
        <v>0.52</v>
      </c>
      <c r="BO59">
        <v>15.09</v>
      </c>
      <c r="BP59">
        <v>0</v>
      </c>
      <c r="BQ59">
        <v>4.3</v>
      </c>
      <c r="BR59">
        <v>1.94</v>
      </c>
      <c r="BS59">
        <v>0.43</v>
      </c>
      <c r="BT59">
        <v>0</v>
      </c>
      <c r="BU59">
        <v>0</v>
      </c>
      <c r="BV59">
        <v>0</v>
      </c>
      <c r="BW59">
        <f t="shared" si="2"/>
        <v>75.08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114.36375099999999</v>
      </c>
      <c r="L60">
        <v>355.49288000000001</v>
      </c>
      <c r="M60">
        <v>85.052000000000007</v>
      </c>
      <c r="N60">
        <v>83.358014999999995</v>
      </c>
      <c r="O60">
        <v>68.025362999999999</v>
      </c>
      <c r="P60">
        <v>133.37700000000001</v>
      </c>
      <c r="Q60">
        <v>11.445753</v>
      </c>
      <c r="R60">
        <v>22.285307</v>
      </c>
      <c r="S60">
        <v>13.762357</v>
      </c>
      <c r="T60">
        <v>0</v>
      </c>
      <c r="U60">
        <v>337.28433799999999</v>
      </c>
      <c r="V60">
        <v>6.1469399999999998</v>
      </c>
      <c r="W60">
        <v>19.401617999999999</v>
      </c>
      <c r="X60">
        <v>75.057519999999997</v>
      </c>
      <c r="Y60">
        <v>0</v>
      </c>
      <c r="Z60">
        <v>12.668495</v>
      </c>
      <c r="AA60">
        <v>41.230890000000002</v>
      </c>
      <c r="AB60">
        <v>38.186531000000002</v>
      </c>
      <c r="AC60">
        <v>28.089203999999999</v>
      </c>
      <c r="AD60">
        <v>35.365878000000002</v>
      </c>
      <c r="AE60">
        <v>0</v>
      </c>
      <c r="AF60">
        <v>8.5767209999999992</v>
      </c>
      <c r="AG60">
        <v>37.263213999999998</v>
      </c>
      <c r="AH60">
        <v>147.816993</v>
      </c>
      <c r="AI60">
        <v>14.764253999999999</v>
      </c>
      <c r="AJ60">
        <v>0</v>
      </c>
      <c r="AK60">
        <v>49.059539999999998</v>
      </c>
      <c r="AL60">
        <v>80.861255999999997</v>
      </c>
      <c r="AM60">
        <v>15.305533</v>
      </c>
      <c r="AN60">
        <v>0.66560900000000001</v>
      </c>
      <c r="AO60">
        <v>22.73208</v>
      </c>
      <c r="AP60">
        <v>11.142778</v>
      </c>
      <c r="AQ60">
        <v>0</v>
      </c>
      <c r="AR60">
        <v>47.482211999999997</v>
      </c>
      <c r="AS60">
        <v>30.828821000000001</v>
      </c>
      <c r="AT60">
        <v>7.247204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75.08</v>
      </c>
      <c r="BA60">
        <f t="shared" si="1"/>
        <v>2029.4200549999996</v>
      </c>
      <c r="BD60">
        <v>22.23</v>
      </c>
      <c r="BE60">
        <v>3.98</v>
      </c>
      <c r="BF60">
        <v>1.38</v>
      </c>
      <c r="BG60">
        <v>3.97</v>
      </c>
      <c r="BH60">
        <v>5.62</v>
      </c>
      <c r="BI60">
        <v>4.62</v>
      </c>
      <c r="BJ60">
        <v>2.9</v>
      </c>
      <c r="BK60">
        <v>4.5599999999999996</v>
      </c>
      <c r="BL60">
        <v>2</v>
      </c>
      <c r="BM60">
        <v>1.54</v>
      </c>
      <c r="BN60">
        <v>0.52</v>
      </c>
      <c r="BO60">
        <v>15.09</v>
      </c>
      <c r="BP60">
        <v>0</v>
      </c>
      <c r="BQ60">
        <v>4.3</v>
      </c>
      <c r="BR60">
        <v>1.94</v>
      </c>
      <c r="BS60">
        <v>0.43</v>
      </c>
      <c r="BT60">
        <v>0</v>
      </c>
      <c r="BU60">
        <v>0</v>
      </c>
      <c r="BV60">
        <v>0</v>
      </c>
      <c r="BW60">
        <f t="shared" si="2"/>
        <v>75.08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114.36387499999999</v>
      </c>
      <c r="L61">
        <v>355.49288000000001</v>
      </c>
      <c r="M61">
        <v>85.052000000000007</v>
      </c>
      <c r="N61">
        <v>83.358014999999995</v>
      </c>
      <c r="O61">
        <v>68.025362999999999</v>
      </c>
      <c r="P61">
        <v>133.37700000000001</v>
      </c>
      <c r="Q61">
        <v>11.445753</v>
      </c>
      <c r="R61">
        <v>22.285307</v>
      </c>
      <c r="S61">
        <v>13.762357</v>
      </c>
      <c r="T61">
        <v>0</v>
      </c>
      <c r="U61">
        <v>337.28433799999999</v>
      </c>
      <c r="V61">
        <v>6.1469399999999998</v>
      </c>
      <c r="W61">
        <v>19.401617999999999</v>
      </c>
      <c r="X61">
        <v>75.057519999999997</v>
      </c>
      <c r="Y61">
        <v>0</v>
      </c>
      <c r="Z61">
        <v>12.668495</v>
      </c>
      <c r="AA61">
        <v>41.230890000000002</v>
      </c>
      <c r="AB61">
        <v>38.186531000000002</v>
      </c>
      <c r="AC61">
        <v>28.089203999999999</v>
      </c>
      <c r="AD61">
        <v>35.365878000000002</v>
      </c>
      <c r="AE61">
        <v>0</v>
      </c>
      <c r="AF61">
        <v>8.5767209999999992</v>
      </c>
      <c r="AG61">
        <v>37.263213999999998</v>
      </c>
      <c r="AH61">
        <v>147.816993</v>
      </c>
      <c r="AI61">
        <v>14.764253999999999</v>
      </c>
      <c r="AJ61">
        <v>0</v>
      </c>
      <c r="AK61">
        <v>49.059539999999998</v>
      </c>
      <c r="AL61">
        <v>76.705886000000007</v>
      </c>
      <c r="AM61">
        <v>15.305533</v>
      </c>
      <c r="AN61">
        <v>0.66560900000000001</v>
      </c>
      <c r="AO61">
        <v>21.595476000000001</v>
      </c>
      <c r="AP61">
        <v>11.142778</v>
      </c>
      <c r="AQ61">
        <v>0</v>
      </c>
      <c r="AR61">
        <v>47.482211999999997</v>
      </c>
      <c r="AS61">
        <v>30.828821000000001</v>
      </c>
      <c r="AT61">
        <v>7.247204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74.92</v>
      </c>
      <c r="BA61">
        <f t="shared" si="1"/>
        <v>2023.9682049999999</v>
      </c>
      <c r="BD61">
        <v>22.23</v>
      </c>
      <c r="BE61">
        <v>3.98</v>
      </c>
      <c r="BF61">
        <v>1.22</v>
      </c>
      <c r="BG61">
        <v>3.97</v>
      </c>
      <c r="BH61">
        <v>5.62</v>
      </c>
      <c r="BI61">
        <v>4.62</v>
      </c>
      <c r="BJ61">
        <v>2.9</v>
      </c>
      <c r="BK61">
        <v>4.5599999999999996</v>
      </c>
      <c r="BL61">
        <v>2</v>
      </c>
      <c r="BM61">
        <v>1.54</v>
      </c>
      <c r="BN61">
        <v>0.52</v>
      </c>
      <c r="BO61">
        <v>15.09</v>
      </c>
      <c r="BP61">
        <v>0</v>
      </c>
      <c r="BQ61">
        <v>4.3</v>
      </c>
      <c r="BR61">
        <v>1.94</v>
      </c>
      <c r="BS61">
        <v>0.43</v>
      </c>
      <c r="BT61">
        <v>0</v>
      </c>
      <c r="BU61">
        <v>0</v>
      </c>
      <c r="BV61">
        <v>0</v>
      </c>
      <c r="BW61">
        <f t="shared" si="2"/>
        <v>74.92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114.349073</v>
      </c>
      <c r="L62">
        <v>355.49288000000001</v>
      </c>
      <c r="M62">
        <v>85.052000000000007</v>
      </c>
      <c r="N62">
        <v>83.358014999999995</v>
      </c>
      <c r="O62">
        <v>68.025362999999999</v>
      </c>
      <c r="P62">
        <v>133.37700000000001</v>
      </c>
      <c r="Q62">
        <v>11.445753</v>
      </c>
      <c r="R62">
        <v>22.285307</v>
      </c>
      <c r="S62">
        <v>13.762357</v>
      </c>
      <c r="T62">
        <v>0</v>
      </c>
      <c r="U62">
        <v>337.28433799999999</v>
      </c>
      <c r="V62">
        <v>6.1469399999999998</v>
      </c>
      <c r="W62">
        <v>19.401617999999999</v>
      </c>
      <c r="X62">
        <v>75.057519999999997</v>
      </c>
      <c r="Y62">
        <v>0</v>
      </c>
      <c r="Z62">
        <v>12.668495</v>
      </c>
      <c r="AA62">
        <v>41.230890000000002</v>
      </c>
      <c r="AB62">
        <v>38.186531000000002</v>
      </c>
      <c r="AC62">
        <v>28.089203999999999</v>
      </c>
      <c r="AD62">
        <v>35.365878000000002</v>
      </c>
      <c r="AE62">
        <v>0</v>
      </c>
      <c r="AF62">
        <v>8.5767209999999992</v>
      </c>
      <c r="AG62">
        <v>37.263213999999998</v>
      </c>
      <c r="AH62">
        <v>147.816993</v>
      </c>
      <c r="AI62">
        <v>14.764253999999999</v>
      </c>
      <c r="AJ62">
        <v>0</v>
      </c>
      <c r="AK62">
        <v>49.059539999999998</v>
      </c>
      <c r="AL62">
        <v>76.705886000000007</v>
      </c>
      <c r="AM62">
        <v>15.305533</v>
      </c>
      <c r="AN62">
        <v>0.66560900000000001</v>
      </c>
      <c r="AO62">
        <v>21.595476000000001</v>
      </c>
      <c r="AP62">
        <v>11.142778</v>
      </c>
      <c r="AQ62">
        <v>0</v>
      </c>
      <c r="AR62">
        <v>47.482211999999997</v>
      </c>
      <c r="AS62">
        <v>30.828821000000001</v>
      </c>
      <c r="AT62">
        <v>7.247204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74.819999999999993</v>
      </c>
      <c r="BA62">
        <f t="shared" si="1"/>
        <v>2023.8534029999996</v>
      </c>
      <c r="BD62">
        <v>22.23</v>
      </c>
      <c r="BE62">
        <v>3.98</v>
      </c>
      <c r="BF62">
        <v>1.22</v>
      </c>
      <c r="BG62">
        <v>3.97</v>
      </c>
      <c r="BH62">
        <v>5.62</v>
      </c>
      <c r="BI62">
        <v>4.62</v>
      </c>
      <c r="BJ62">
        <v>2.9</v>
      </c>
      <c r="BK62">
        <v>4.5</v>
      </c>
      <c r="BL62">
        <v>1.96</v>
      </c>
      <c r="BM62">
        <v>1.54</v>
      </c>
      <c r="BN62">
        <v>0.52</v>
      </c>
      <c r="BO62">
        <v>15.09</v>
      </c>
      <c r="BP62">
        <v>0</v>
      </c>
      <c r="BQ62">
        <v>4.3</v>
      </c>
      <c r="BR62">
        <v>1.94</v>
      </c>
      <c r="BS62">
        <v>0.43</v>
      </c>
      <c r="BT62">
        <v>0</v>
      </c>
      <c r="BU62">
        <v>0</v>
      </c>
      <c r="BV62">
        <v>0</v>
      </c>
      <c r="BW62">
        <f t="shared" si="2"/>
        <v>74.819999999999993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114.33794</v>
      </c>
      <c r="L63">
        <v>355.49288000000001</v>
      </c>
      <c r="M63">
        <v>85.052000000000007</v>
      </c>
      <c r="N63">
        <v>83.358014999999995</v>
      </c>
      <c r="O63">
        <v>68.025362999999999</v>
      </c>
      <c r="P63">
        <v>133.37700000000001</v>
      </c>
      <c r="Q63">
        <v>11.444566</v>
      </c>
      <c r="R63">
        <v>22.068066000000002</v>
      </c>
      <c r="S63">
        <v>13.573209</v>
      </c>
      <c r="T63">
        <v>0</v>
      </c>
      <c r="U63">
        <v>337.28433799999999</v>
      </c>
      <c r="V63">
        <v>6.1469399999999998</v>
      </c>
      <c r="W63">
        <v>19.401617999999999</v>
      </c>
      <c r="X63">
        <v>75.057519999999997</v>
      </c>
      <c r="Y63">
        <v>0</v>
      </c>
      <c r="Z63">
        <v>12.668495</v>
      </c>
      <c r="AA63">
        <v>41.230890000000002</v>
      </c>
      <c r="AB63">
        <v>38.186531000000002</v>
      </c>
      <c r="AC63">
        <v>28.089203999999999</v>
      </c>
      <c r="AD63">
        <v>26.428653000000001</v>
      </c>
      <c r="AE63">
        <v>0</v>
      </c>
      <c r="AF63">
        <v>8.5767209999999992</v>
      </c>
      <c r="AG63">
        <v>37.263213999999998</v>
      </c>
      <c r="AH63">
        <v>147.816993</v>
      </c>
      <c r="AI63">
        <v>14.764253999999999</v>
      </c>
      <c r="AJ63">
        <v>0</v>
      </c>
      <c r="AK63">
        <v>49.059539999999998</v>
      </c>
      <c r="AL63">
        <v>76.705886000000007</v>
      </c>
      <c r="AM63">
        <v>15.305533</v>
      </c>
      <c r="AN63">
        <v>0.66560900000000001</v>
      </c>
      <c r="AO63">
        <v>21.595476000000001</v>
      </c>
      <c r="AP63">
        <v>11.142778</v>
      </c>
      <c r="AQ63">
        <v>0</v>
      </c>
      <c r="AR63">
        <v>47.482211999999997</v>
      </c>
      <c r="AS63">
        <v>30.828821000000001</v>
      </c>
      <c r="AT63">
        <v>7.247204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74.819999999999993</v>
      </c>
      <c r="BA63">
        <f t="shared" si="1"/>
        <v>2014.4974689999997</v>
      </c>
      <c r="BD63">
        <v>22.23</v>
      </c>
      <c r="BE63">
        <v>3.98</v>
      </c>
      <c r="BF63">
        <v>1.22</v>
      </c>
      <c r="BG63">
        <v>3.97</v>
      </c>
      <c r="BH63">
        <v>5.62</v>
      </c>
      <c r="BI63">
        <v>4.62</v>
      </c>
      <c r="BJ63">
        <v>2.9</v>
      </c>
      <c r="BK63">
        <v>4.5</v>
      </c>
      <c r="BL63">
        <v>1.96</v>
      </c>
      <c r="BM63">
        <v>1.54</v>
      </c>
      <c r="BN63">
        <v>0.52</v>
      </c>
      <c r="BO63">
        <v>15.09</v>
      </c>
      <c r="BP63">
        <v>0</v>
      </c>
      <c r="BQ63">
        <v>4.3</v>
      </c>
      <c r="BR63">
        <v>1.94</v>
      </c>
      <c r="BS63">
        <v>0.43</v>
      </c>
      <c r="BT63">
        <v>0</v>
      </c>
      <c r="BU63">
        <v>0</v>
      </c>
      <c r="BV63">
        <v>0</v>
      </c>
      <c r="BW63">
        <f t="shared" si="2"/>
        <v>74.819999999999993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114.32584199999999</v>
      </c>
      <c r="L64">
        <v>355.49288000000001</v>
      </c>
      <c r="M64">
        <v>85.052000000000007</v>
      </c>
      <c r="N64">
        <v>83.358014999999995</v>
      </c>
      <c r="O64">
        <v>68.025362999999999</v>
      </c>
      <c r="P64">
        <v>133.37700000000001</v>
      </c>
      <c r="Q64">
        <v>11.444566</v>
      </c>
      <c r="R64">
        <v>22.068066000000002</v>
      </c>
      <c r="S64">
        <v>13.573209</v>
      </c>
      <c r="T64">
        <v>0</v>
      </c>
      <c r="U64">
        <v>337.28433799999999</v>
      </c>
      <c r="V64">
        <v>6.1469399999999998</v>
      </c>
      <c r="W64">
        <v>19.401617999999999</v>
      </c>
      <c r="X64">
        <v>75.057519999999997</v>
      </c>
      <c r="Y64">
        <v>0</v>
      </c>
      <c r="Z64">
        <v>12.668495</v>
      </c>
      <c r="AA64">
        <v>41.230890000000002</v>
      </c>
      <c r="AB64">
        <v>38.186531000000002</v>
      </c>
      <c r="AC64">
        <v>28.089203999999999</v>
      </c>
      <c r="AD64">
        <v>26.428653000000001</v>
      </c>
      <c r="AE64">
        <v>0</v>
      </c>
      <c r="AF64">
        <v>8.5767209999999992</v>
      </c>
      <c r="AG64">
        <v>37.263213999999998</v>
      </c>
      <c r="AH64">
        <v>147.816993</v>
      </c>
      <c r="AI64">
        <v>14.764253999999999</v>
      </c>
      <c r="AJ64">
        <v>0</v>
      </c>
      <c r="AK64">
        <v>49.059539999999998</v>
      </c>
      <c r="AL64">
        <v>76.705886000000007</v>
      </c>
      <c r="AM64">
        <v>15.305533</v>
      </c>
      <c r="AN64">
        <v>0.66560900000000001</v>
      </c>
      <c r="AO64">
        <v>21.595476000000001</v>
      </c>
      <c r="AP64">
        <v>11.142778</v>
      </c>
      <c r="AQ64">
        <v>0</v>
      </c>
      <c r="AR64">
        <v>47.482211999999997</v>
      </c>
      <c r="AS64">
        <v>30.828821000000001</v>
      </c>
      <c r="AT64">
        <v>7.247204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74.819999999999993</v>
      </c>
      <c r="BA64">
        <f t="shared" si="1"/>
        <v>2014.4853709999998</v>
      </c>
      <c r="BD64">
        <v>22.23</v>
      </c>
      <c r="BE64">
        <v>3.98</v>
      </c>
      <c r="BF64">
        <v>1.22</v>
      </c>
      <c r="BG64">
        <v>3.97</v>
      </c>
      <c r="BH64">
        <v>5.62</v>
      </c>
      <c r="BI64">
        <v>4.62</v>
      </c>
      <c r="BJ64">
        <v>2.9</v>
      </c>
      <c r="BK64">
        <v>4.5</v>
      </c>
      <c r="BL64">
        <v>1.96</v>
      </c>
      <c r="BM64">
        <v>1.54</v>
      </c>
      <c r="BN64">
        <v>0.52</v>
      </c>
      <c r="BO64">
        <v>15.09</v>
      </c>
      <c r="BP64">
        <v>0</v>
      </c>
      <c r="BQ64">
        <v>4.3</v>
      </c>
      <c r="BR64">
        <v>1.94</v>
      </c>
      <c r="BS64">
        <v>0.43</v>
      </c>
      <c r="BT64">
        <v>0</v>
      </c>
      <c r="BU64">
        <v>0</v>
      </c>
      <c r="BV64">
        <v>0</v>
      </c>
      <c r="BW64">
        <f t="shared" si="2"/>
        <v>74.819999999999993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114.33794</v>
      </c>
      <c r="L65">
        <v>355.49288000000001</v>
      </c>
      <c r="M65">
        <v>85.052000000000007</v>
      </c>
      <c r="N65">
        <v>83.358014999999995</v>
      </c>
      <c r="O65">
        <v>68.025362999999999</v>
      </c>
      <c r="P65">
        <v>133.37700000000001</v>
      </c>
      <c r="Q65">
        <v>11.444566</v>
      </c>
      <c r="R65">
        <v>22.068066000000002</v>
      </c>
      <c r="S65">
        <v>13.573209</v>
      </c>
      <c r="T65">
        <v>0</v>
      </c>
      <c r="U65">
        <v>337.28433799999999</v>
      </c>
      <c r="V65">
        <v>6.1469399999999998</v>
      </c>
      <c r="W65">
        <v>19.401617999999999</v>
      </c>
      <c r="X65">
        <v>75.057519999999997</v>
      </c>
      <c r="Y65">
        <v>0</v>
      </c>
      <c r="Z65">
        <v>12.668495</v>
      </c>
      <c r="AA65">
        <v>41.230890000000002</v>
      </c>
      <c r="AB65">
        <v>38.186531000000002</v>
      </c>
      <c r="AC65">
        <v>28.089203999999999</v>
      </c>
      <c r="AD65">
        <v>26.428653000000001</v>
      </c>
      <c r="AE65">
        <v>0</v>
      </c>
      <c r="AF65">
        <v>8.5767209999999992</v>
      </c>
      <c r="AG65">
        <v>37.263213999999998</v>
      </c>
      <c r="AH65">
        <v>147.816993</v>
      </c>
      <c r="AI65">
        <v>14.764253999999999</v>
      </c>
      <c r="AJ65">
        <v>0</v>
      </c>
      <c r="AK65">
        <v>49.059539999999998</v>
      </c>
      <c r="AL65">
        <v>76.705886000000007</v>
      </c>
      <c r="AM65">
        <v>15.305533</v>
      </c>
      <c r="AN65">
        <v>0.66560900000000001</v>
      </c>
      <c r="AO65">
        <v>21.595476000000001</v>
      </c>
      <c r="AP65">
        <v>11.142778</v>
      </c>
      <c r="AQ65">
        <v>0</v>
      </c>
      <c r="AR65">
        <v>47.482211999999997</v>
      </c>
      <c r="AS65">
        <v>30.828821000000001</v>
      </c>
      <c r="AT65">
        <v>7.247204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74.319999999999993</v>
      </c>
      <c r="BA65">
        <f t="shared" si="1"/>
        <v>2013.9974689999997</v>
      </c>
      <c r="BD65">
        <v>22.23</v>
      </c>
      <c r="BE65">
        <v>3.48</v>
      </c>
      <c r="BF65">
        <v>1.22</v>
      </c>
      <c r="BG65">
        <v>3.97</v>
      </c>
      <c r="BH65">
        <v>5.62</v>
      </c>
      <c r="BI65">
        <v>4.62</v>
      </c>
      <c r="BJ65">
        <v>2.9</v>
      </c>
      <c r="BK65">
        <v>4.5</v>
      </c>
      <c r="BL65">
        <v>1.96</v>
      </c>
      <c r="BM65">
        <v>1.54</v>
      </c>
      <c r="BN65">
        <v>0.52</v>
      </c>
      <c r="BO65">
        <v>15.09</v>
      </c>
      <c r="BP65">
        <v>0</v>
      </c>
      <c r="BQ65">
        <v>4.3</v>
      </c>
      <c r="BR65">
        <v>1.94</v>
      </c>
      <c r="BS65">
        <v>0.43</v>
      </c>
      <c r="BT65">
        <v>0</v>
      </c>
      <c r="BU65">
        <v>0</v>
      </c>
      <c r="BV65">
        <v>0</v>
      </c>
      <c r="BW65">
        <f t="shared" si="2"/>
        <v>74.319999999999993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114.32584199999999</v>
      </c>
      <c r="L66">
        <v>355.49288000000001</v>
      </c>
      <c r="M66">
        <v>85.052000000000007</v>
      </c>
      <c r="N66">
        <v>114.167812</v>
      </c>
      <c r="O66">
        <v>119.52282700000001</v>
      </c>
      <c r="P66">
        <v>133.37700000000001</v>
      </c>
      <c r="Q66">
        <v>11.444566</v>
      </c>
      <c r="R66">
        <v>22.068066000000002</v>
      </c>
      <c r="S66">
        <v>13.573209</v>
      </c>
      <c r="T66">
        <v>0</v>
      </c>
      <c r="U66">
        <v>337.28433799999999</v>
      </c>
      <c r="V66">
        <v>6.1469399999999998</v>
      </c>
      <c r="W66">
        <v>19.401617999999999</v>
      </c>
      <c r="X66">
        <v>75.057519999999997</v>
      </c>
      <c r="Y66">
        <v>0</v>
      </c>
      <c r="Z66">
        <v>12.668495</v>
      </c>
      <c r="AA66">
        <v>41.230890000000002</v>
      </c>
      <c r="AB66">
        <v>38.186531000000002</v>
      </c>
      <c r="AC66">
        <v>28.089203999999999</v>
      </c>
      <c r="AD66">
        <v>26.428653000000001</v>
      </c>
      <c r="AE66">
        <v>0</v>
      </c>
      <c r="AF66">
        <v>8.5767209999999992</v>
      </c>
      <c r="AG66">
        <v>37.263213999999998</v>
      </c>
      <c r="AH66">
        <v>147.816993</v>
      </c>
      <c r="AI66">
        <v>14.764253999999999</v>
      </c>
      <c r="AJ66">
        <v>0</v>
      </c>
      <c r="AK66">
        <v>49.059539999999998</v>
      </c>
      <c r="AL66">
        <v>76.705886000000007</v>
      </c>
      <c r="AM66">
        <v>15.305533</v>
      </c>
      <c r="AN66">
        <v>0.66560900000000001</v>
      </c>
      <c r="AO66">
        <v>21.595476000000001</v>
      </c>
      <c r="AP66">
        <v>11.142778</v>
      </c>
      <c r="AQ66">
        <v>0</v>
      </c>
      <c r="AR66">
        <v>47.482211999999997</v>
      </c>
      <c r="AS66">
        <v>30.828821000000001</v>
      </c>
      <c r="AT66">
        <v>7.247204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74.289999999999992</v>
      </c>
      <c r="BA66">
        <f t="shared" si="1"/>
        <v>2096.2626319999999</v>
      </c>
      <c r="BD66">
        <v>22.23</v>
      </c>
      <c r="BE66">
        <v>3.45</v>
      </c>
      <c r="BF66">
        <v>1.22</v>
      </c>
      <c r="BG66">
        <v>3.97</v>
      </c>
      <c r="BH66">
        <v>5.62</v>
      </c>
      <c r="BI66">
        <v>4.62</v>
      </c>
      <c r="BJ66">
        <v>2.9</v>
      </c>
      <c r="BK66">
        <v>4.5</v>
      </c>
      <c r="BL66">
        <v>1.96</v>
      </c>
      <c r="BM66">
        <v>1.54</v>
      </c>
      <c r="BN66">
        <v>0.52</v>
      </c>
      <c r="BO66">
        <v>15.09</v>
      </c>
      <c r="BP66">
        <v>0</v>
      </c>
      <c r="BQ66">
        <v>4.3</v>
      </c>
      <c r="BR66">
        <v>1.94</v>
      </c>
      <c r="BS66">
        <v>0.43</v>
      </c>
      <c r="BT66">
        <v>0</v>
      </c>
      <c r="BU66">
        <v>0</v>
      </c>
      <c r="BV66">
        <v>0</v>
      </c>
      <c r="BW66">
        <f t="shared" si="2"/>
        <v>74.289999999999992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114.275029</v>
      </c>
      <c r="L67">
        <v>355.49288000000001</v>
      </c>
      <c r="M67">
        <v>85.052000000000007</v>
      </c>
      <c r="N67">
        <v>114.167812</v>
      </c>
      <c r="O67">
        <v>119.52282700000001</v>
      </c>
      <c r="P67">
        <v>133.37700000000001</v>
      </c>
      <c r="Q67">
        <v>11.084351</v>
      </c>
      <c r="R67">
        <v>21.492632</v>
      </c>
      <c r="S67">
        <v>13.021153999999999</v>
      </c>
      <c r="T67">
        <v>0</v>
      </c>
      <c r="U67">
        <v>337.28433799999999</v>
      </c>
      <c r="V67">
        <v>6.1469399999999998</v>
      </c>
      <c r="W67">
        <v>19.401617999999999</v>
      </c>
      <c r="X67">
        <v>123.180328</v>
      </c>
      <c r="Y67">
        <v>0</v>
      </c>
      <c r="Z67">
        <v>12.668495</v>
      </c>
      <c r="AA67">
        <v>41.230890000000002</v>
      </c>
      <c r="AB67">
        <v>38.186531000000002</v>
      </c>
      <c r="AC67">
        <v>28.089203999999999</v>
      </c>
      <c r="AD67">
        <v>26.428653000000001</v>
      </c>
      <c r="AE67">
        <v>0</v>
      </c>
      <c r="AF67">
        <v>8.5767209999999992</v>
      </c>
      <c r="AG67">
        <v>37.263213999999998</v>
      </c>
      <c r="AH67">
        <v>147.816993</v>
      </c>
      <c r="AI67">
        <v>2.460709</v>
      </c>
      <c r="AJ67">
        <v>0</v>
      </c>
      <c r="AK67">
        <v>49.059539999999998</v>
      </c>
      <c r="AL67">
        <v>76.705886000000007</v>
      </c>
      <c r="AM67">
        <v>15.305533</v>
      </c>
      <c r="AN67">
        <v>0.66560900000000001</v>
      </c>
      <c r="AO67">
        <v>20.743023000000001</v>
      </c>
      <c r="AP67">
        <v>11.142778</v>
      </c>
      <c r="AQ67">
        <v>0</v>
      </c>
      <c r="AR67">
        <v>47.482211999999997</v>
      </c>
      <c r="AS67">
        <v>30.828821000000001</v>
      </c>
      <c r="AT67">
        <v>7.247204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74.289999999999992</v>
      </c>
      <c r="BA67">
        <f t="shared" si="1"/>
        <v>2129.6909249999994</v>
      </c>
      <c r="BD67">
        <v>22.23</v>
      </c>
      <c r="BE67">
        <v>3.45</v>
      </c>
      <c r="BF67">
        <v>1.22</v>
      </c>
      <c r="BG67">
        <v>3.97</v>
      </c>
      <c r="BH67">
        <v>5.62</v>
      </c>
      <c r="BI67">
        <v>4.62</v>
      </c>
      <c r="BJ67">
        <v>2.9</v>
      </c>
      <c r="BK67">
        <v>4.5</v>
      </c>
      <c r="BL67">
        <v>1.96</v>
      </c>
      <c r="BM67">
        <v>1.54</v>
      </c>
      <c r="BN67">
        <v>0.52</v>
      </c>
      <c r="BO67">
        <v>15.09</v>
      </c>
      <c r="BP67">
        <v>0</v>
      </c>
      <c r="BQ67">
        <v>4.3</v>
      </c>
      <c r="BR67">
        <v>1.94</v>
      </c>
      <c r="BS67">
        <v>0.43</v>
      </c>
      <c r="BT67">
        <v>0</v>
      </c>
      <c r="BU67">
        <v>0</v>
      </c>
      <c r="BV67">
        <v>0</v>
      </c>
      <c r="BW67">
        <f t="shared" si="2"/>
        <v>74.289999999999992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114.259694</v>
      </c>
      <c r="L68">
        <v>355.49288000000001</v>
      </c>
      <c r="M68">
        <v>85.052000000000007</v>
      </c>
      <c r="N68">
        <v>114.167812</v>
      </c>
      <c r="O68">
        <v>119.52282700000001</v>
      </c>
      <c r="P68">
        <v>133.37700000000001</v>
      </c>
      <c r="Q68">
        <v>11.067949</v>
      </c>
      <c r="R68">
        <v>21.492632</v>
      </c>
      <c r="S68">
        <v>13.021153999999999</v>
      </c>
      <c r="T68">
        <v>0</v>
      </c>
      <c r="U68">
        <v>337.28433799999999</v>
      </c>
      <c r="V68">
        <v>6.1469399999999998</v>
      </c>
      <c r="W68">
        <v>19.401617999999999</v>
      </c>
      <c r="X68">
        <v>123.180328</v>
      </c>
      <c r="Y68">
        <v>0</v>
      </c>
      <c r="Z68">
        <v>12.668495</v>
      </c>
      <c r="AA68">
        <v>41.230890000000002</v>
      </c>
      <c r="AB68">
        <v>38.186531000000002</v>
      </c>
      <c r="AC68">
        <v>28.089203999999999</v>
      </c>
      <c r="AD68">
        <v>26.428653000000001</v>
      </c>
      <c r="AE68">
        <v>0</v>
      </c>
      <c r="AF68">
        <v>8.5767209999999992</v>
      </c>
      <c r="AG68">
        <v>37.263213999999998</v>
      </c>
      <c r="AH68">
        <v>147.816993</v>
      </c>
      <c r="AI68">
        <v>2.460709</v>
      </c>
      <c r="AJ68">
        <v>0</v>
      </c>
      <c r="AK68">
        <v>49.059539999999998</v>
      </c>
      <c r="AL68">
        <v>76.705886000000007</v>
      </c>
      <c r="AM68">
        <v>15.305533</v>
      </c>
      <c r="AN68">
        <v>0.66560900000000001</v>
      </c>
      <c r="AO68">
        <v>20.743023000000001</v>
      </c>
      <c r="AP68">
        <v>11.142778</v>
      </c>
      <c r="AQ68">
        <v>0</v>
      </c>
      <c r="AR68">
        <v>47.482211999999997</v>
      </c>
      <c r="AS68">
        <v>30.828821000000001</v>
      </c>
      <c r="AT68">
        <v>7.247204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74.289999999999992</v>
      </c>
      <c r="BA68">
        <f t="shared" ref="BA68:BA99" si="4">SUM(B68:AZ68)</f>
        <v>2129.6591879999992</v>
      </c>
      <c r="BD68">
        <v>22.23</v>
      </c>
      <c r="BE68">
        <v>3.45</v>
      </c>
      <c r="BF68">
        <v>1.22</v>
      </c>
      <c r="BG68">
        <v>3.97</v>
      </c>
      <c r="BH68">
        <v>5.62</v>
      </c>
      <c r="BI68">
        <v>4.62</v>
      </c>
      <c r="BJ68">
        <v>2.9</v>
      </c>
      <c r="BK68">
        <v>4.5</v>
      </c>
      <c r="BL68">
        <v>1.96</v>
      </c>
      <c r="BM68">
        <v>1.54</v>
      </c>
      <c r="BN68">
        <v>0.52</v>
      </c>
      <c r="BO68">
        <v>15.09</v>
      </c>
      <c r="BP68">
        <v>0</v>
      </c>
      <c r="BQ68">
        <v>4.3</v>
      </c>
      <c r="BR68">
        <v>1.94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74.289999999999992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114.275029</v>
      </c>
      <c r="L69">
        <v>355.49288000000001</v>
      </c>
      <c r="M69">
        <v>85.052000000000007</v>
      </c>
      <c r="N69">
        <v>114.167812</v>
      </c>
      <c r="O69">
        <v>119.52282700000001</v>
      </c>
      <c r="P69">
        <v>133.37700000000001</v>
      </c>
      <c r="Q69">
        <v>11.028045000000001</v>
      </c>
      <c r="R69">
        <v>21.453257000000001</v>
      </c>
      <c r="S69">
        <v>12.996043</v>
      </c>
      <c r="T69">
        <v>0</v>
      </c>
      <c r="U69">
        <v>337.28433799999999</v>
      </c>
      <c r="V69">
        <v>6.1469399999999998</v>
      </c>
      <c r="W69">
        <v>22.930406000000001</v>
      </c>
      <c r="X69">
        <v>142.57385199999999</v>
      </c>
      <c r="Y69">
        <v>0</v>
      </c>
      <c r="Z69">
        <v>12.668495</v>
      </c>
      <c r="AA69">
        <v>41.230890000000002</v>
      </c>
      <c r="AB69">
        <v>38.186531000000002</v>
      </c>
      <c r="AC69">
        <v>28.089203999999999</v>
      </c>
      <c r="AD69">
        <v>26.428653000000001</v>
      </c>
      <c r="AE69">
        <v>0</v>
      </c>
      <c r="AF69">
        <v>8.5767209999999992</v>
      </c>
      <c r="AG69">
        <v>37.263213999999998</v>
      </c>
      <c r="AH69">
        <v>147.816993</v>
      </c>
      <c r="AI69">
        <v>2.460709</v>
      </c>
      <c r="AJ69">
        <v>0</v>
      </c>
      <c r="AK69">
        <v>49.059539999999998</v>
      </c>
      <c r="AL69">
        <v>76.705886000000007</v>
      </c>
      <c r="AM69">
        <v>15.305533</v>
      </c>
      <c r="AN69">
        <v>0.66560900000000001</v>
      </c>
      <c r="AO69">
        <v>20.743023000000001</v>
      </c>
      <c r="AP69">
        <v>11.142778</v>
      </c>
      <c r="AQ69">
        <v>0</v>
      </c>
      <c r="AR69">
        <v>47.482211999999997</v>
      </c>
      <c r="AS69">
        <v>30.828821000000001</v>
      </c>
      <c r="AT69">
        <v>7.247204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74.179999999999993</v>
      </c>
      <c r="BA69">
        <f t="shared" si="4"/>
        <v>2152.3824449999993</v>
      </c>
      <c r="BD69">
        <v>22.23</v>
      </c>
      <c r="BE69">
        <v>3.45</v>
      </c>
      <c r="BF69">
        <v>1.22</v>
      </c>
      <c r="BG69">
        <v>3.97</v>
      </c>
      <c r="BH69">
        <v>5.62</v>
      </c>
      <c r="BI69">
        <v>4.62</v>
      </c>
      <c r="BJ69">
        <v>2.79</v>
      </c>
      <c r="BK69">
        <v>4.5</v>
      </c>
      <c r="BL69">
        <v>1.96</v>
      </c>
      <c r="BM69">
        <v>1.54</v>
      </c>
      <c r="BN69">
        <v>0.52</v>
      </c>
      <c r="BO69">
        <v>15.09</v>
      </c>
      <c r="BP69">
        <v>0</v>
      </c>
      <c r="BQ69">
        <v>4.3</v>
      </c>
      <c r="BR69">
        <v>1.94</v>
      </c>
      <c r="BS69">
        <v>0.43</v>
      </c>
      <c r="BT69">
        <v>0</v>
      </c>
      <c r="BU69">
        <v>0</v>
      </c>
      <c r="BV69">
        <v>0</v>
      </c>
      <c r="BW69">
        <f t="shared" si="5"/>
        <v>74.179999999999993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114.37483899999999</v>
      </c>
      <c r="L70">
        <v>355.49288000000001</v>
      </c>
      <c r="M70">
        <v>85.052000000000007</v>
      </c>
      <c r="N70">
        <v>114.167812</v>
      </c>
      <c r="O70">
        <v>119.52282700000001</v>
      </c>
      <c r="P70">
        <v>133.37700000000001</v>
      </c>
      <c r="Q70">
        <v>10.950635999999999</v>
      </c>
      <c r="R70">
        <v>21.453257000000001</v>
      </c>
      <c r="S70">
        <v>12.996043</v>
      </c>
      <c r="T70">
        <v>0</v>
      </c>
      <c r="U70">
        <v>337.28433799999999</v>
      </c>
      <c r="V70">
        <v>14.946536</v>
      </c>
      <c r="W70">
        <v>32.266601999999999</v>
      </c>
      <c r="X70">
        <v>142.57385199999999</v>
      </c>
      <c r="Y70">
        <v>0</v>
      </c>
      <c r="Z70">
        <v>12.668495</v>
      </c>
      <c r="AA70">
        <v>41.230890000000002</v>
      </c>
      <c r="AB70">
        <v>38.186531000000002</v>
      </c>
      <c r="AC70">
        <v>28.089203999999999</v>
      </c>
      <c r="AD70">
        <v>26.428653000000001</v>
      </c>
      <c r="AE70">
        <v>0</v>
      </c>
      <c r="AF70">
        <v>8.5767209999999992</v>
      </c>
      <c r="AG70">
        <v>37.263213999999998</v>
      </c>
      <c r="AH70">
        <v>147.816993</v>
      </c>
      <c r="AI70">
        <v>2.460709</v>
      </c>
      <c r="AJ70">
        <v>0</v>
      </c>
      <c r="AK70">
        <v>49.059539999999998</v>
      </c>
      <c r="AL70">
        <v>76.705886000000007</v>
      </c>
      <c r="AM70">
        <v>15.305533</v>
      </c>
      <c r="AN70">
        <v>0.66560900000000001</v>
      </c>
      <c r="AO70">
        <v>20.743023000000001</v>
      </c>
      <c r="AP70">
        <v>11.142778</v>
      </c>
      <c r="AQ70">
        <v>0</v>
      </c>
      <c r="AR70">
        <v>47.482211999999997</v>
      </c>
      <c r="AS70">
        <v>30.828821000000001</v>
      </c>
      <c r="AT70">
        <v>7.247204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74.179999999999993</v>
      </c>
      <c r="BA70">
        <f t="shared" si="4"/>
        <v>2170.540637999999</v>
      </c>
      <c r="BD70">
        <v>22.23</v>
      </c>
      <c r="BE70">
        <v>3.45</v>
      </c>
      <c r="BF70">
        <v>1.22</v>
      </c>
      <c r="BG70">
        <v>3.97</v>
      </c>
      <c r="BH70">
        <v>5.62</v>
      </c>
      <c r="BI70">
        <v>4.62</v>
      </c>
      <c r="BJ70">
        <v>2.79</v>
      </c>
      <c r="BK70">
        <v>4.5</v>
      </c>
      <c r="BL70">
        <v>1.96</v>
      </c>
      <c r="BM70">
        <v>1.54</v>
      </c>
      <c r="BN70">
        <v>0.52</v>
      </c>
      <c r="BO70">
        <v>15.09</v>
      </c>
      <c r="BP70">
        <v>0</v>
      </c>
      <c r="BQ70">
        <v>4.3</v>
      </c>
      <c r="BR70">
        <v>1.94</v>
      </c>
      <c r="BS70">
        <v>0.43</v>
      </c>
      <c r="BT70">
        <v>0</v>
      </c>
      <c r="BU70">
        <v>0</v>
      </c>
      <c r="BV70">
        <v>0</v>
      </c>
      <c r="BW70">
        <f t="shared" si="5"/>
        <v>74.179999999999993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121.779</v>
      </c>
      <c r="L71">
        <v>355.49288000000001</v>
      </c>
      <c r="M71">
        <v>85.052000000000007</v>
      </c>
      <c r="N71">
        <v>114.167812</v>
      </c>
      <c r="O71">
        <v>119.52282700000001</v>
      </c>
      <c r="P71">
        <v>133.37700000000001</v>
      </c>
      <c r="Q71">
        <v>12.152094</v>
      </c>
      <c r="R71">
        <v>23.744682000000001</v>
      </c>
      <c r="S71">
        <v>15.039223</v>
      </c>
      <c r="T71">
        <v>0</v>
      </c>
      <c r="U71">
        <v>337.28433799999999</v>
      </c>
      <c r="V71">
        <v>14.946536</v>
      </c>
      <c r="W71">
        <v>32.266601999999999</v>
      </c>
      <c r="X71">
        <v>142.57385199999999</v>
      </c>
      <c r="Y71">
        <v>0</v>
      </c>
      <c r="Z71">
        <v>6.3342479999999997</v>
      </c>
      <c r="AA71">
        <v>41.230890000000002</v>
      </c>
      <c r="AB71">
        <v>38.186531000000002</v>
      </c>
      <c r="AC71">
        <v>28.089203999999999</v>
      </c>
      <c r="AD71">
        <v>26.428653000000001</v>
      </c>
      <c r="AE71">
        <v>0</v>
      </c>
      <c r="AF71">
        <v>8.5767209999999992</v>
      </c>
      <c r="AG71">
        <v>37.263213999999998</v>
      </c>
      <c r="AH71">
        <v>147.816993</v>
      </c>
      <c r="AI71">
        <v>2.460709</v>
      </c>
      <c r="AJ71">
        <v>0</v>
      </c>
      <c r="AK71">
        <v>49.059539999999998</v>
      </c>
      <c r="AL71">
        <v>76.705886000000007</v>
      </c>
      <c r="AM71">
        <v>15.305533</v>
      </c>
      <c r="AN71">
        <v>0.66560900000000001</v>
      </c>
      <c r="AO71">
        <v>19.89057</v>
      </c>
      <c r="AP71">
        <v>11.142778</v>
      </c>
      <c r="AQ71">
        <v>0</v>
      </c>
      <c r="AR71">
        <v>47.482211999999997</v>
      </c>
      <c r="AS71">
        <v>30.828821000000001</v>
      </c>
      <c r="AT71">
        <v>7.247204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74.179999999999993</v>
      </c>
      <c r="BA71">
        <f t="shared" si="4"/>
        <v>2176.2941619999992</v>
      </c>
      <c r="BD71">
        <v>22.23</v>
      </c>
      <c r="BE71">
        <v>3.45</v>
      </c>
      <c r="BF71">
        <v>1.22</v>
      </c>
      <c r="BG71">
        <v>3.97</v>
      </c>
      <c r="BH71">
        <v>5.62</v>
      </c>
      <c r="BI71">
        <v>4.62</v>
      </c>
      <c r="BJ71">
        <v>2.79</v>
      </c>
      <c r="BK71">
        <v>4.5</v>
      </c>
      <c r="BL71">
        <v>1.96</v>
      </c>
      <c r="BM71">
        <v>1.54</v>
      </c>
      <c r="BN71">
        <v>0.52</v>
      </c>
      <c r="BO71">
        <v>15.09</v>
      </c>
      <c r="BP71">
        <v>0</v>
      </c>
      <c r="BQ71">
        <v>4.3</v>
      </c>
      <c r="BR71">
        <v>1.94</v>
      </c>
      <c r="BS71">
        <v>0.43</v>
      </c>
      <c r="BT71">
        <v>0</v>
      </c>
      <c r="BU71">
        <v>0</v>
      </c>
      <c r="BV71">
        <v>0</v>
      </c>
      <c r="BW71">
        <f t="shared" si="5"/>
        <v>74.179999999999993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121.779</v>
      </c>
      <c r="L72">
        <v>355.49288000000001</v>
      </c>
      <c r="M72">
        <v>85.052000000000007</v>
      </c>
      <c r="N72">
        <v>114.167812</v>
      </c>
      <c r="O72">
        <v>119.52282700000001</v>
      </c>
      <c r="P72">
        <v>133.37700000000001</v>
      </c>
      <c r="Q72">
        <v>12.152094</v>
      </c>
      <c r="R72">
        <v>23.744682000000001</v>
      </c>
      <c r="S72">
        <v>15.039223</v>
      </c>
      <c r="T72">
        <v>0</v>
      </c>
      <c r="U72">
        <v>337.28433799999999</v>
      </c>
      <c r="V72">
        <v>14.946536</v>
      </c>
      <c r="W72">
        <v>32.266601999999999</v>
      </c>
      <c r="X72">
        <v>142.57385199999999</v>
      </c>
      <c r="Y72">
        <v>0</v>
      </c>
      <c r="Z72">
        <v>6.3342479999999997</v>
      </c>
      <c r="AA72">
        <v>41.230890000000002</v>
      </c>
      <c r="AB72">
        <v>38.186531000000002</v>
      </c>
      <c r="AC72">
        <v>28.089203999999999</v>
      </c>
      <c r="AD72">
        <v>26.428653000000001</v>
      </c>
      <c r="AE72">
        <v>0</v>
      </c>
      <c r="AF72">
        <v>8.5767209999999992</v>
      </c>
      <c r="AG72">
        <v>37.263213999999998</v>
      </c>
      <c r="AH72">
        <v>147.816993</v>
      </c>
      <c r="AI72">
        <v>2.460709</v>
      </c>
      <c r="AJ72">
        <v>0</v>
      </c>
      <c r="AK72">
        <v>49.059539999999998</v>
      </c>
      <c r="AL72">
        <v>76.705886000000007</v>
      </c>
      <c r="AM72">
        <v>15.305533</v>
      </c>
      <c r="AN72">
        <v>0.66560900000000001</v>
      </c>
      <c r="AO72">
        <v>19.89057</v>
      </c>
      <c r="AP72">
        <v>11.142778</v>
      </c>
      <c r="AQ72">
        <v>10.96011</v>
      </c>
      <c r="AR72">
        <v>47.482211999999997</v>
      </c>
      <c r="AS72">
        <v>30.828821000000001</v>
      </c>
      <c r="AT72">
        <v>7.247204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74.179999999999993</v>
      </c>
      <c r="BA72">
        <f t="shared" si="4"/>
        <v>2187.2542719999992</v>
      </c>
      <c r="BD72">
        <v>22.23</v>
      </c>
      <c r="BE72">
        <v>3.45</v>
      </c>
      <c r="BF72">
        <v>1.22</v>
      </c>
      <c r="BG72">
        <v>3.97</v>
      </c>
      <c r="BH72">
        <v>5.62</v>
      </c>
      <c r="BI72">
        <v>4.62</v>
      </c>
      <c r="BJ72">
        <v>2.79</v>
      </c>
      <c r="BK72">
        <v>4.5</v>
      </c>
      <c r="BL72">
        <v>1.96</v>
      </c>
      <c r="BM72">
        <v>1.54</v>
      </c>
      <c r="BN72">
        <v>0.52</v>
      </c>
      <c r="BO72">
        <v>15.09</v>
      </c>
      <c r="BP72">
        <v>0</v>
      </c>
      <c r="BQ72">
        <v>4.3</v>
      </c>
      <c r="BR72">
        <v>1.94</v>
      </c>
      <c r="BS72">
        <v>0.43</v>
      </c>
      <c r="BT72">
        <v>0</v>
      </c>
      <c r="BU72">
        <v>0</v>
      </c>
      <c r="BV72">
        <v>0</v>
      </c>
      <c r="BW72">
        <f t="shared" si="5"/>
        <v>74.179999999999993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143.042</v>
      </c>
      <c r="L73">
        <v>355.49288000000001</v>
      </c>
      <c r="M73">
        <v>85.052000000000007</v>
      </c>
      <c r="N73">
        <v>114.167812</v>
      </c>
      <c r="O73">
        <v>119.52282700000001</v>
      </c>
      <c r="P73">
        <v>133.37700000000001</v>
      </c>
      <c r="Q73">
        <v>16.462683999999999</v>
      </c>
      <c r="R73">
        <v>31.099747000000001</v>
      </c>
      <c r="S73">
        <v>19.485123000000002</v>
      </c>
      <c r="T73">
        <v>0</v>
      </c>
      <c r="U73">
        <v>337.28433799999999</v>
      </c>
      <c r="V73">
        <v>19.866021</v>
      </c>
      <c r="W73">
        <v>32.266601999999999</v>
      </c>
      <c r="X73">
        <v>142.57385199999999</v>
      </c>
      <c r="Y73">
        <v>0</v>
      </c>
      <c r="Z73">
        <v>6.3342479999999997</v>
      </c>
      <c r="AA73">
        <v>41.230890000000002</v>
      </c>
      <c r="AB73">
        <v>38.186531000000002</v>
      </c>
      <c r="AC73">
        <v>28.089203999999999</v>
      </c>
      <c r="AD73">
        <v>26.428653000000001</v>
      </c>
      <c r="AE73">
        <v>0</v>
      </c>
      <c r="AF73">
        <v>8.5767209999999992</v>
      </c>
      <c r="AG73">
        <v>37.263213999999998</v>
      </c>
      <c r="AH73">
        <v>147.816993</v>
      </c>
      <c r="AI73">
        <v>2.460709</v>
      </c>
      <c r="AJ73">
        <v>0</v>
      </c>
      <c r="AK73">
        <v>49.059539999999998</v>
      </c>
      <c r="AL73">
        <v>76.705886000000007</v>
      </c>
      <c r="AM73">
        <v>15.305533</v>
      </c>
      <c r="AN73">
        <v>0.66560900000000001</v>
      </c>
      <c r="AO73">
        <v>19.89057</v>
      </c>
      <c r="AP73">
        <v>11.142778</v>
      </c>
      <c r="AQ73">
        <v>10.96011</v>
      </c>
      <c r="AR73">
        <v>47.482211999999997</v>
      </c>
      <c r="AS73">
        <v>30.828821000000001</v>
      </c>
      <c r="AT73">
        <v>7.247204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73.64</v>
      </c>
      <c r="BA73">
        <f t="shared" si="4"/>
        <v>2229.0083119999995</v>
      </c>
      <c r="BD73">
        <v>22.23</v>
      </c>
      <c r="BE73">
        <v>3.45</v>
      </c>
      <c r="BF73">
        <v>1.24</v>
      </c>
      <c r="BG73">
        <v>3.97</v>
      </c>
      <c r="BH73">
        <v>5.62</v>
      </c>
      <c r="BI73">
        <v>4.62</v>
      </c>
      <c r="BJ73">
        <v>2.79</v>
      </c>
      <c r="BK73">
        <v>3.94</v>
      </c>
      <c r="BL73">
        <v>1.96</v>
      </c>
      <c r="BM73">
        <v>1.54</v>
      </c>
      <c r="BN73">
        <v>0.52</v>
      </c>
      <c r="BO73">
        <v>15.09</v>
      </c>
      <c r="BP73">
        <v>0</v>
      </c>
      <c r="BQ73">
        <v>4.3</v>
      </c>
      <c r="BR73">
        <v>1.94</v>
      </c>
      <c r="BS73">
        <v>0.43</v>
      </c>
      <c r="BT73">
        <v>0</v>
      </c>
      <c r="BU73">
        <v>0</v>
      </c>
      <c r="BV73">
        <v>0</v>
      </c>
      <c r="BW73">
        <f t="shared" si="5"/>
        <v>73.64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130.47749999999999</v>
      </c>
      <c r="L74">
        <v>355.49288000000001</v>
      </c>
      <c r="M74">
        <v>85.052000000000007</v>
      </c>
      <c r="N74">
        <v>114.167812</v>
      </c>
      <c r="O74">
        <v>119.52282700000001</v>
      </c>
      <c r="P74">
        <v>133.37700000000001</v>
      </c>
      <c r="Q74">
        <v>16.462683999999999</v>
      </c>
      <c r="R74">
        <v>31.099747000000001</v>
      </c>
      <c r="S74">
        <v>19.485123000000002</v>
      </c>
      <c r="T74">
        <v>0</v>
      </c>
      <c r="U74">
        <v>337.28433799999999</v>
      </c>
      <c r="V74">
        <v>19.866021</v>
      </c>
      <c r="W74">
        <v>32.266601999999999</v>
      </c>
      <c r="X74">
        <v>142.57385199999999</v>
      </c>
      <c r="Y74">
        <v>0</v>
      </c>
      <c r="Z74">
        <v>6.3342479999999997</v>
      </c>
      <c r="AA74">
        <v>41.230890000000002</v>
      </c>
      <c r="AB74">
        <v>38.186531000000002</v>
      </c>
      <c r="AC74">
        <v>28.089203999999999</v>
      </c>
      <c r="AD74">
        <v>26.428653000000001</v>
      </c>
      <c r="AE74">
        <v>0</v>
      </c>
      <c r="AF74">
        <v>8.5767209999999992</v>
      </c>
      <c r="AG74">
        <v>37.263213999999998</v>
      </c>
      <c r="AH74">
        <v>147.816993</v>
      </c>
      <c r="AI74">
        <v>2.460709</v>
      </c>
      <c r="AJ74">
        <v>0</v>
      </c>
      <c r="AK74">
        <v>49.059539999999998</v>
      </c>
      <c r="AL74">
        <v>76.705886000000007</v>
      </c>
      <c r="AM74">
        <v>15.305533</v>
      </c>
      <c r="AN74">
        <v>0.66560900000000001</v>
      </c>
      <c r="AO74">
        <v>19.89057</v>
      </c>
      <c r="AP74">
        <v>11.142778</v>
      </c>
      <c r="AQ74">
        <v>21.92022</v>
      </c>
      <c r="AR74">
        <v>47.482211999999997</v>
      </c>
      <c r="AS74">
        <v>30.828821000000001</v>
      </c>
      <c r="AT74">
        <v>7.247204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73.7</v>
      </c>
      <c r="BA74">
        <f t="shared" si="4"/>
        <v>2227.463921999999</v>
      </c>
      <c r="BD74">
        <v>22.23</v>
      </c>
      <c r="BE74">
        <v>3.45</v>
      </c>
      <c r="BF74">
        <v>1.3</v>
      </c>
      <c r="BG74">
        <v>3.97</v>
      </c>
      <c r="BH74">
        <v>5.62</v>
      </c>
      <c r="BI74">
        <v>4.62</v>
      </c>
      <c r="BJ74">
        <v>2.79</v>
      </c>
      <c r="BK74">
        <v>3.94</v>
      </c>
      <c r="BL74">
        <v>1.96</v>
      </c>
      <c r="BM74">
        <v>1.54</v>
      </c>
      <c r="BN74">
        <v>0.52</v>
      </c>
      <c r="BO74">
        <v>15.09</v>
      </c>
      <c r="BP74">
        <v>0</v>
      </c>
      <c r="BQ74">
        <v>4.3</v>
      </c>
      <c r="BR74">
        <v>1.94</v>
      </c>
      <c r="BS74">
        <v>0.43</v>
      </c>
      <c r="BT74">
        <v>0</v>
      </c>
      <c r="BU74">
        <v>0</v>
      </c>
      <c r="BV74">
        <v>0</v>
      </c>
      <c r="BW74">
        <f t="shared" si="5"/>
        <v>73.7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129.30987099999999</v>
      </c>
      <c r="L75">
        <v>385.87483500000002</v>
      </c>
      <c r="M75">
        <v>85.052000000000007</v>
      </c>
      <c r="N75">
        <v>114.167812</v>
      </c>
      <c r="O75">
        <v>119.52282700000001</v>
      </c>
      <c r="P75">
        <v>133.37700000000001</v>
      </c>
      <c r="Q75">
        <v>16.462683999999999</v>
      </c>
      <c r="R75">
        <v>31.099747000000001</v>
      </c>
      <c r="S75">
        <v>19.485123000000002</v>
      </c>
      <c r="T75">
        <v>0</v>
      </c>
      <c r="U75">
        <v>337.28433799999999</v>
      </c>
      <c r="V75">
        <v>19.866021</v>
      </c>
      <c r="W75">
        <v>32.266601999999999</v>
      </c>
      <c r="X75">
        <v>142.57385199999999</v>
      </c>
      <c r="Y75">
        <v>0</v>
      </c>
      <c r="Z75">
        <v>11.694649999999999</v>
      </c>
      <c r="AA75">
        <v>41.230890000000002</v>
      </c>
      <c r="AB75">
        <v>38.186531000000002</v>
      </c>
      <c r="AC75">
        <v>28.089203999999999</v>
      </c>
      <c r="AD75">
        <v>26.428653000000001</v>
      </c>
      <c r="AE75">
        <v>0</v>
      </c>
      <c r="AF75">
        <v>8.5767209999999992</v>
      </c>
      <c r="AG75">
        <v>37.263213999999998</v>
      </c>
      <c r="AH75">
        <v>147.816993</v>
      </c>
      <c r="AI75">
        <v>2.460709</v>
      </c>
      <c r="AJ75">
        <v>0</v>
      </c>
      <c r="AK75">
        <v>49.059539999999998</v>
      </c>
      <c r="AL75">
        <v>76.705886000000007</v>
      </c>
      <c r="AM75">
        <v>15.305533</v>
      </c>
      <c r="AN75">
        <v>0.66560900000000001</v>
      </c>
      <c r="AO75">
        <v>19.89057</v>
      </c>
      <c r="AP75">
        <v>11.142778</v>
      </c>
      <c r="AQ75">
        <v>21.92022</v>
      </c>
      <c r="AR75">
        <v>50.683259999999997</v>
      </c>
      <c r="AS75">
        <v>30.828821000000001</v>
      </c>
      <c r="AT75">
        <v>7.247204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73.130000000000024</v>
      </c>
      <c r="BA75">
        <f t="shared" si="4"/>
        <v>2264.6696979999997</v>
      </c>
      <c r="BD75">
        <v>22.23</v>
      </c>
      <c r="BE75">
        <v>3.37</v>
      </c>
      <c r="BF75">
        <v>1.41</v>
      </c>
      <c r="BG75">
        <v>3.86</v>
      </c>
      <c r="BH75">
        <v>5.63</v>
      </c>
      <c r="BI75">
        <v>4.53</v>
      </c>
      <c r="BJ75">
        <v>2.88</v>
      </c>
      <c r="BK75">
        <v>3.94</v>
      </c>
      <c r="BL75">
        <v>1.88</v>
      </c>
      <c r="BM75">
        <v>1.54</v>
      </c>
      <c r="BN75">
        <v>0.5</v>
      </c>
      <c r="BO75">
        <v>14.72</v>
      </c>
      <c r="BP75">
        <v>0</v>
      </c>
      <c r="BQ75">
        <v>4.18</v>
      </c>
      <c r="BR75">
        <v>2.0299999999999998</v>
      </c>
      <c r="BS75">
        <v>0.43</v>
      </c>
      <c r="BT75">
        <v>0</v>
      </c>
      <c r="BU75">
        <v>0</v>
      </c>
      <c r="BV75">
        <v>0</v>
      </c>
      <c r="BW75">
        <f t="shared" si="5"/>
        <v>73.130000000000024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168.93637100000001</v>
      </c>
      <c r="L76">
        <v>385.87483500000002</v>
      </c>
      <c r="M76">
        <v>85.052000000000007</v>
      </c>
      <c r="N76">
        <v>114.167812</v>
      </c>
      <c r="O76">
        <v>119.52282700000001</v>
      </c>
      <c r="P76">
        <v>133.37700000000001</v>
      </c>
      <c r="Q76">
        <v>16.462683999999999</v>
      </c>
      <c r="R76">
        <v>31.099747000000001</v>
      </c>
      <c r="S76">
        <v>19.485123000000002</v>
      </c>
      <c r="T76">
        <v>0</v>
      </c>
      <c r="U76">
        <v>337.28433799999999</v>
      </c>
      <c r="V76">
        <v>19.866021</v>
      </c>
      <c r="W76">
        <v>32.266601999999999</v>
      </c>
      <c r="X76">
        <v>142.57385199999999</v>
      </c>
      <c r="Y76">
        <v>0</v>
      </c>
      <c r="Z76">
        <v>12.668495</v>
      </c>
      <c r="AA76">
        <v>41.230890000000002</v>
      </c>
      <c r="AB76">
        <v>38.186531000000002</v>
      </c>
      <c r="AC76">
        <v>28.089203999999999</v>
      </c>
      <c r="AD76">
        <v>26.428653000000001</v>
      </c>
      <c r="AE76">
        <v>0</v>
      </c>
      <c r="AF76">
        <v>8.5767209999999992</v>
      </c>
      <c r="AG76">
        <v>37.263213999999998</v>
      </c>
      <c r="AH76">
        <v>147.816993</v>
      </c>
      <c r="AI76">
        <v>14.764253999999999</v>
      </c>
      <c r="AJ76">
        <v>0</v>
      </c>
      <c r="AK76">
        <v>49.059539999999998</v>
      </c>
      <c r="AL76">
        <v>76.705886000000007</v>
      </c>
      <c r="AM76">
        <v>15.305533</v>
      </c>
      <c r="AN76">
        <v>0.66560900000000001</v>
      </c>
      <c r="AO76">
        <v>19.89057</v>
      </c>
      <c r="AP76">
        <v>11.142778</v>
      </c>
      <c r="AQ76">
        <v>21.92022</v>
      </c>
      <c r="AR76">
        <v>50.683259999999997</v>
      </c>
      <c r="AS76">
        <v>30.828821000000001</v>
      </c>
      <c r="AT76">
        <v>7.247204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73.170000000000016</v>
      </c>
      <c r="BA76">
        <f t="shared" si="4"/>
        <v>2317.6135879999997</v>
      </c>
      <c r="BD76">
        <v>22.23</v>
      </c>
      <c r="BE76">
        <v>3.37</v>
      </c>
      <c r="BF76">
        <v>1.45</v>
      </c>
      <c r="BG76">
        <v>3.86</v>
      </c>
      <c r="BH76">
        <v>5.63</v>
      </c>
      <c r="BI76">
        <v>4.53</v>
      </c>
      <c r="BJ76">
        <v>2.88</v>
      </c>
      <c r="BK76">
        <v>3.94</v>
      </c>
      <c r="BL76">
        <v>1.88</v>
      </c>
      <c r="BM76">
        <v>1.54</v>
      </c>
      <c r="BN76">
        <v>0.5</v>
      </c>
      <c r="BO76">
        <v>14.72</v>
      </c>
      <c r="BP76">
        <v>0</v>
      </c>
      <c r="BQ76">
        <v>4.18</v>
      </c>
      <c r="BR76">
        <v>2.0299999999999998</v>
      </c>
      <c r="BS76">
        <v>0.43</v>
      </c>
      <c r="BT76">
        <v>0</v>
      </c>
      <c r="BU76">
        <v>0</v>
      </c>
      <c r="BV76">
        <v>0</v>
      </c>
      <c r="BW76">
        <f t="shared" si="5"/>
        <v>73.170000000000016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203.684753</v>
      </c>
      <c r="L77">
        <v>430.33383500000002</v>
      </c>
      <c r="M77">
        <v>85.052000000000007</v>
      </c>
      <c r="N77">
        <v>114.167812</v>
      </c>
      <c r="O77">
        <v>119.52282700000001</v>
      </c>
      <c r="P77">
        <v>133.37700000000001</v>
      </c>
      <c r="Q77">
        <v>20.999822000000002</v>
      </c>
      <c r="R77">
        <v>40.769869999999997</v>
      </c>
      <c r="S77">
        <v>25.377389999999998</v>
      </c>
      <c r="T77">
        <v>0</v>
      </c>
      <c r="U77">
        <v>337.28433799999999</v>
      </c>
      <c r="V77">
        <v>19.866021</v>
      </c>
      <c r="W77">
        <v>32.266601999999999</v>
      </c>
      <c r="X77">
        <v>142.57385199999999</v>
      </c>
      <c r="Y77">
        <v>0</v>
      </c>
      <c r="Z77">
        <v>12.668495</v>
      </c>
      <c r="AA77">
        <v>41.230890000000002</v>
      </c>
      <c r="AB77">
        <v>38.186531000000002</v>
      </c>
      <c r="AC77">
        <v>28.089203999999999</v>
      </c>
      <c r="AD77">
        <v>35.365878000000002</v>
      </c>
      <c r="AE77">
        <v>0</v>
      </c>
      <c r="AF77">
        <v>17.153441999999998</v>
      </c>
      <c r="AG77">
        <v>37.263213999999998</v>
      </c>
      <c r="AH77">
        <v>147.816993</v>
      </c>
      <c r="AI77">
        <v>14.764253999999999</v>
      </c>
      <c r="AJ77">
        <v>0</v>
      </c>
      <c r="AK77">
        <v>49.059539999999998</v>
      </c>
      <c r="AL77">
        <v>76.705886000000007</v>
      </c>
      <c r="AM77">
        <v>15.305533</v>
      </c>
      <c r="AN77">
        <v>0.66560900000000001</v>
      </c>
      <c r="AO77">
        <v>19.89057</v>
      </c>
      <c r="AP77">
        <v>9.1618399999999998</v>
      </c>
      <c r="AQ77">
        <v>29.044291999999999</v>
      </c>
      <c r="AR77">
        <v>50.683259999999997</v>
      </c>
      <c r="AS77">
        <v>30.828821000000001</v>
      </c>
      <c r="AT77">
        <v>7.247204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72.900000000000006</v>
      </c>
      <c r="BA77">
        <f t="shared" si="4"/>
        <v>2439.3075780000013</v>
      </c>
      <c r="BD77">
        <v>22.23</v>
      </c>
      <c r="BE77">
        <v>3.37</v>
      </c>
      <c r="BF77">
        <v>1.18</v>
      </c>
      <c r="BG77">
        <v>3.86</v>
      </c>
      <c r="BH77">
        <v>5.63</v>
      </c>
      <c r="BI77">
        <v>4.53</v>
      </c>
      <c r="BJ77">
        <v>2.88</v>
      </c>
      <c r="BK77">
        <v>3.94</v>
      </c>
      <c r="BL77">
        <v>1.88</v>
      </c>
      <c r="BM77">
        <v>1.54</v>
      </c>
      <c r="BN77">
        <v>0.5</v>
      </c>
      <c r="BO77">
        <v>14.72</v>
      </c>
      <c r="BP77">
        <v>0</v>
      </c>
      <c r="BQ77">
        <v>4.18</v>
      </c>
      <c r="BR77">
        <v>2.0299999999999998</v>
      </c>
      <c r="BS77">
        <v>0.43</v>
      </c>
      <c r="BT77">
        <v>0</v>
      </c>
      <c r="BU77">
        <v>0</v>
      </c>
      <c r="BV77">
        <v>0</v>
      </c>
      <c r="BW77">
        <f t="shared" si="5"/>
        <v>72.900000000000006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203.684753</v>
      </c>
      <c r="L78">
        <v>575.30883500000004</v>
      </c>
      <c r="M78">
        <v>85.052000000000007</v>
      </c>
      <c r="N78">
        <v>114.167812</v>
      </c>
      <c r="O78">
        <v>119.52282700000001</v>
      </c>
      <c r="P78">
        <v>133.37700000000001</v>
      </c>
      <c r="Q78">
        <v>20.999822000000002</v>
      </c>
      <c r="R78">
        <v>40.769869999999997</v>
      </c>
      <c r="S78">
        <v>25.377389999999998</v>
      </c>
      <c r="T78">
        <v>0</v>
      </c>
      <c r="U78">
        <v>337.28433799999999</v>
      </c>
      <c r="V78">
        <v>19.866021</v>
      </c>
      <c r="W78">
        <v>32.266601999999999</v>
      </c>
      <c r="X78">
        <v>142.57385199999999</v>
      </c>
      <c r="Y78">
        <v>0</v>
      </c>
      <c r="Z78">
        <v>12.668495</v>
      </c>
      <c r="AA78">
        <v>41.230890000000002</v>
      </c>
      <c r="AB78">
        <v>38.186531000000002</v>
      </c>
      <c r="AC78">
        <v>28.089203999999999</v>
      </c>
      <c r="AD78">
        <v>35.365878000000002</v>
      </c>
      <c r="AE78">
        <v>16.120253999999999</v>
      </c>
      <c r="AF78">
        <v>17.153441999999998</v>
      </c>
      <c r="AG78">
        <v>37.263213999999998</v>
      </c>
      <c r="AH78">
        <v>147.816993</v>
      </c>
      <c r="AI78">
        <v>14.764253999999999</v>
      </c>
      <c r="AJ78">
        <v>0</v>
      </c>
      <c r="AK78">
        <v>49.059539999999998</v>
      </c>
      <c r="AL78">
        <v>76.705886000000007</v>
      </c>
      <c r="AM78">
        <v>15.305533</v>
      </c>
      <c r="AN78">
        <v>0.66560900000000001</v>
      </c>
      <c r="AO78">
        <v>19.89057</v>
      </c>
      <c r="AP78">
        <v>9.1618399999999998</v>
      </c>
      <c r="AQ78">
        <v>48.224483999999997</v>
      </c>
      <c r="AR78">
        <v>50.683259999999997</v>
      </c>
      <c r="AS78">
        <v>30.828821000000001</v>
      </c>
      <c r="AT78">
        <v>7.247204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72.900000000000006</v>
      </c>
      <c r="BA78">
        <f t="shared" si="4"/>
        <v>2619.5830240000009</v>
      </c>
      <c r="BD78">
        <v>22.23</v>
      </c>
      <c r="BE78">
        <v>3.37</v>
      </c>
      <c r="BF78">
        <v>1.18</v>
      </c>
      <c r="BG78">
        <v>3.86</v>
      </c>
      <c r="BH78">
        <v>5.63</v>
      </c>
      <c r="BI78">
        <v>4.53</v>
      </c>
      <c r="BJ78">
        <v>2.88</v>
      </c>
      <c r="BK78">
        <v>3.94</v>
      </c>
      <c r="BL78">
        <v>1.88</v>
      </c>
      <c r="BM78">
        <v>1.54</v>
      </c>
      <c r="BN78">
        <v>0.5</v>
      </c>
      <c r="BO78">
        <v>14.72</v>
      </c>
      <c r="BP78">
        <v>0</v>
      </c>
      <c r="BQ78">
        <v>4.18</v>
      </c>
      <c r="BR78">
        <v>2.0299999999999998</v>
      </c>
      <c r="BS78">
        <v>0.43</v>
      </c>
      <c r="BT78">
        <v>0</v>
      </c>
      <c r="BU78">
        <v>0</v>
      </c>
      <c r="BV78">
        <v>0</v>
      </c>
      <c r="BW78">
        <f t="shared" si="5"/>
        <v>72.900000000000006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203.684753</v>
      </c>
      <c r="L79">
        <v>570.406747</v>
      </c>
      <c r="M79">
        <v>85.052000000000007</v>
      </c>
      <c r="N79">
        <v>114.167812</v>
      </c>
      <c r="O79">
        <v>119.52282700000001</v>
      </c>
      <c r="P79">
        <v>133.37700000000001</v>
      </c>
      <c r="Q79">
        <v>20.999822000000002</v>
      </c>
      <c r="R79">
        <v>40.769869999999997</v>
      </c>
      <c r="S79">
        <v>25.377389999999998</v>
      </c>
      <c r="T79">
        <v>0</v>
      </c>
      <c r="U79">
        <v>337.28433799999999</v>
      </c>
      <c r="V79">
        <v>19.866021</v>
      </c>
      <c r="W79">
        <v>32.266601999999999</v>
      </c>
      <c r="X79">
        <v>142.57385199999999</v>
      </c>
      <c r="Y79">
        <v>0</v>
      </c>
      <c r="Z79">
        <v>19.002742999999999</v>
      </c>
      <c r="AA79">
        <v>41.230890000000002</v>
      </c>
      <c r="AB79">
        <v>39.552176000000003</v>
      </c>
      <c r="AC79">
        <v>29.537786000000001</v>
      </c>
      <c r="AD79">
        <v>37.280997999999997</v>
      </c>
      <c r="AE79">
        <v>31.853621</v>
      </c>
      <c r="AF79">
        <v>29.160851000000001</v>
      </c>
      <c r="AG79">
        <v>37.263213999999998</v>
      </c>
      <c r="AH79">
        <v>149.51025300000001</v>
      </c>
      <c r="AI79">
        <v>14.764253999999999</v>
      </c>
      <c r="AJ79">
        <v>0</v>
      </c>
      <c r="AK79">
        <v>49.059539999999998</v>
      </c>
      <c r="AL79">
        <v>77.492036999999996</v>
      </c>
      <c r="AM79">
        <v>15.305533</v>
      </c>
      <c r="AN79">
        <v>0.66560900000000001</v>
      </c>
      <c r="AO79">
        <v>19.89057</v>
      </c>
      <c r="AP79">
        <v>9.1618399999999998</v>
      </c>
      <c r="AQ79">
        <v>48.224483999999997</v>
      </c>
      <c r="AR79">
        <v>47.482211999999997</v>
      </c>
      <c r="AS79">
        <v>30.828821000000001</v>
      </c>
      <c r="AT79">
        <v>7.247204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72.900000000000006</v>
      </c>
      <c r="BA79">
        <f t="shared" si="4"/>
        <v>2652.7636700000007</v>
      </c>
      <c r="BD79">
        <v>22.23</v>
      </c>
      <c r="BE79">
        <v>3.37</v>
      </c>
      <c r="BF79">
        <v>1.18</v>
      </c>
      <c r="BG79">
        <v>3.86</v>
      </c>
      <c r="BH79">
        <v>5.63</v>
      </c>
      <c r="BI79">
        <v>4.53</v>
      </c>
      <c r="BJ79">
        <v>2.88</v>
      </c>
      <c r="BK79">
        <v>3.94</v>
      </c>
      <c r="BL79">
        <v>1.88</v>
      </c>
      <c r="BM79">
        <v>1.54</v>
      </c>
      <c r="BN79">
        <v>0.5</v>
      </c>
      <c r="BO79">
        <v>14.72</v>
      </c>
      <c r="BP79">
        <v>0</v>
      </c>
      <c r="BQ79">
        <v>4.18</v>
      </c>
      <c r="BR79">
        <v>2.0299999999999998</v>
      </c>
      <c r="BS79">
        <v>0.43</v>
      </c>
      <c r="BT79">
        <v>0</v>
      </c>
      <c r="BU79">
        <v>0</v>
      </c>
      <c r="BV79">
        <v>0</v>
      </c>
      <c r="BW79">
        <f t="shared" si="5"/>
        <v>72.900000000000006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203.684753</v>
      </c>
      <c r="L80">
        <v>570.406747</v>
      </c>
      <c r="M80">
        <v>85.052000000000007</v>
      </c>
      <c r="N80">
        <v>114.167812</v>
      </c>
      <c r="O80">
        <v>119.52282700000001</v>
      </c>
      <c r="P80">
        <v>133.37700000000001</v>
      </c>
      <c r="Q80">
        <v>20.999822000000002</v>
      </c>
      <c r="R80">
        <v>40.769869999999997</v>
      </c>
      <c r="S80">
        <v>25.377389999999998</v>
      </c>
      <c r="T80">
        <v>0</v>
      </c>
      <c r="U80">
        <v>337.28433799999999</v>
      </c>
      <c r="V80">
        <v>19.866021</v>
      </c>
      <c r="W80">
        <v>32.266601999999999</v>
      </c>
      <c r="X80">
        <v>142.57385199999999</v>
      </c>
      <c r="Y80">
        <v>0</v>
      </c>
      <c r="Z80">
        <v>19.002742999999999</v>
      </c>
      <c r="AA80">
        <v>41.230890000000002</v>
      </c>
      <c r="AB80">
        <v>39.552176000000003</v>
      </c>
      <c r="AC80">
        <v>29.537786000000001</v>
      </c>
      <c r="AD80">
        <v>37.280997999999997</v>
      </c>
      <c r="AE80">
        <v>31.853621</v>
      </c>
      <c r="AF80">
        <v>29.160851000000001</v>
      </c>
      <c r="AG80">
        <v>37.263213999999998</v>
      </c>
      <c r="AH80">
        <v>149.51025300000001</v>
      </c>
      <c r="AI80">
        <v>47.983826000000001</v>
      </c>
      <c r="AJ80">
        <v>0</v>
      </c>
      <c r="AK80">
        <v>49.059539999999998</v>
      </c>
      <c r="AL80">
        <v>77.492036999999996</v>
      </c>
      <c r="AM80">
        <v>15.305533</v>
      </c>
      <c r="AN80">
        <v>0.66560900000000001</v>
      </c>
      <c r="AO80">
        <v>19.89057</v>
      </c>
      <c r="AP80">
        <v>9.1618399999999998</v>
      </c>
      <c r="AQ80">
        <v>48.224483999999997</v>
      </c>
      <c r="AR80">
        <v>47.482211999999997</v>
      </c>
      <c r="AS80">
        <v>30.828821000000001</v>
      </c>
      <c r="AT80">
        <v>7.247204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72.900000000000006</v>
      </c>
      <c r="BA80">
        <f t="shared" si="4"/>
        <v>2685.9832420000007</v>
      </c>
      <c r="BD80">
        <v>22.23</v>
      </c>
      <c r="BE80">
        <v>3.37</v>
      </c>
      <c r="BF80">
        <v>1.18</v>
      </c>
      <c r="BG80">
        <v>3.86</v>
      </c>
      <c r="BH80">
        <v>5.63</v>
      </c>
      <c r="BI80">
        <v>4.53</v>
      </c>
      <c r="BJ80">
        <v>2.88</v>
      </c>
      <c r="BK80">
        <v>3.94</v>
      </c>
      <c r="BL80">
        <v>1.88</v>
      </c>
      <c r="BM80">
        <v>1.54</v>
      </c>
      <c r="BN80">
        <v>0.5</v>
      </c>
      <c r="BO80">
        <v>14.72</v>
      </c>
      <c r="BP80">
        <v>0</v>
      </c>
      <c r="BQ80">
        <v>4.18</v>
      </c>
      <c r="BR80">
        <v>2.0299999999999998</v>
      </c>
      <c r="BS80">
        <v>0.43</v>
      </c>
      <c r="BT80">
        <v>0</v>
      </c>
      <c r="BU80">
        <v>0</v>
      </c>
      <c r="BV80">
        <v>0</v>
      </c>
      <c r="BW80">
        <f t="shared" si="5"/>
        <v>72.900000000000006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203.684753</v>
      </c>
      <c r="L81">
        <v>570.406747</v>
      </c>
      <c r="M81">
        <v>85.052000000000007</v>
      </c>
      <c r="N81">
        <v>114.167812</v>
      </c>
      <c r="O81">
        <v>119.52282700000001</v>
      </c>
      <c r="P81">
        <v>133.37700000000001</v>
      </c>
      <c r="Q81">
        <v>20.999822000000002</v>
      </c>
      <c r="R81">
        <v>40.769869999999997</v>
      </c>
      <c r="S81">
        <v>25.377389999999998</v>
      </c>
      <c r="T81">
        <v>0</v>
      </c>
      <c r="U81">
        <v>337.28433799999999</v>
      </c>
      <c r="V81">
        <v>19.866021</v>
      </c>
      <c r="W81">
        <v>32.266601999999999</v>
      </c>
      <c r="X81">
        <v>142.57385199999999</v>
      </c>
      <c r="Y81">
        <v>0</v>
      </c>
      <c r="Z81">
        <v>19.002742999999999</v>
      </c>
      <c r="AA81">
        <v>41.230890000000002</v>
      </c>
      <c r="AB81">
        <v>39.552176000000003</v>
      </c>
      <c r="AC81">
        <v>29.537786000000001</v>
      </c>
      <c r="AD81">
        <v>37.280997999999997</v>
      </c>
      <c r="AE81">
        <v>31.853621</v>
      </c>
      <c r="AF81">
        <v>29.160851000000001</v>
      </c>
      <c r="AG81">
        <v>37.263213999999998</v>
      </c>
      <c r="AH81">
        <v>149.51025300000001</v>
      </c>
      <c r="AI81">
        <v>47.983826000000001</v>
      </c>
      <c r="AJ81">
        <v>0</v>
      </c>
      <c r="AK81">
        <v>49.059539999999998</v>
      </c>
      <c r="AL81">
        <v>77.492036999999996</v>
      </c>
      <c r="AM81">
        <v>15.305533</v>
      </c>
      <c r="AN81">
        <v>0.66560900000000001</v>
      </c>
      <c r="AO81">
        <v>19.89057</v>
      </c>
      <c r="AP81">
        <v>9.1618399999999998</v>
      </c>
      <c r="AQ81">
        <v>48.224483999999997</v>
      </c>
      <c r="AR81">
        <v>47.482211999999997</v>
      </c>
      <c r="AS81">
        <v>30.828821000000001</v>
      </c>
      <c r="AT81">
        <v>7.247204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72.900000000000006</v>
      </c>
      <c r="BA81">
        <f t="shared" si="4"/>
        <v>2685.9832420000007</v>
      </c>
      <c r="BD81">
        <v>22.23</v>
      </c>
      <c r="BE81">
        <v>3.37</v>
      </c>
      <c r="BF81">
        <v>1.18</v>
      </c>
      <c r="BG81">
        <v>3.86</v>
      </c>
      <c r="BH81">
        <v>5.63</v>
      </c>
      <c r="BI81">
        <v>4.53</v>
      </c>
      <c r="BJ81">
        <v>2.88</v>
      </c>
      <c r="BK81">
        <v>3.94</v>
      </c>
      <c r="BL81">
        <v>1.88</v>
      </c>
      <c r="BM81">
        <v>1.54</v>
      </c>
      <c r="BN81">
        <v>0.5</v>
      </c>
      <c r="BO81">
        <v>14.72</v>
      </c>
      <c r="BP81">
        <v>0</v>
      </c>
      <c r="BQ81">
        <v>4.18</v>
      </c>
      <c r="BR81">
        <v>2.0299999999999998</v>
      </c>
      <c r="BS81">
        <v>0.43</v>
      </c>
      <c r="BT81">
        <v>0</v>
      </c>
      <c r="BU81">
        <v>0</v>
      </c>
      <c r="BV81">
        <v>0</v>
      </c>
      <c r="BW81">
        <f t="shared" si="5"/>
        <v>72.900000000000006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203.684753</v>
      </c>
      <c r="L82">
        <v>570.406747</v>
      </c>
      <c r="M82">
        <v>85.052000000000007</v>
      </c>
      <c r="N82">
        <v>114.167812</v>
      </c>
      <c r="O82">
        <v>119.52282700000001</v>
      </c>
      <c r="P82">
        <v>133.37700000000001</v>
      </c>
      <c r="Q82">
        <v>20.999822000000002</v>
      </c>
      <c r="R82">
        <v>40.769869999999997</v>
      </c>
      <c r="S82">
        <v>25.377389999999998</v>
      </c>
      <c r="T82">
        <v>0</v>
      </c>
      <c r="U82">
        <v>337.28433799999999</v>
      </c>
      <c r="V82">
        <v>19.866021</v>
      </c>
      <c r="W82">
        <v>32.266601999999999</v>
      </c>
      <c r="X82">
        <v>142.57385199999999</v>
      </c>
      <c r="Y82">
        <v>0</v>
      </c>
      <c r="Z82">
        <v>19.002742999999999</v>
      </c>
      <c r="AA82">
        <v>41.230890000000002</v>
      </c>
      <c r="AB82">
        <v>39.552176000000003</v>
      </c>
      <c r="AC82">
        <v>29.537786000000001</v>
      </c>
      <c r="AD82">
        <v>37.280997999999997</v>
      </c>
      <c r="AE82">
        <v>31.853621</v>
      </c>
      <c r="AF82">
        <v>29.160851000000001</v>
      </c>
      <c r="AG82">
        <v>37.263213999999998</v>
      </c>
      <c r="AH82">
        <v>149.51025300000001</v>
      </c>
      <c r="AI82">
        <v>47.983826000000001</v>
      </c>
      <c r="AJ82">
        <v>0</v>
      </c>
      <c r="AK82">
        <v>49.059539999999998</v>
      </c>
      <c r="AL82">
        <v>77.492036999999996</v>
      </c>
      <c r="AM82">
        <v>15.305533</v>
      </c>
      <c r="AN82">
        <v>0.66560900000000001</v>
      </c>
      <c r="AO82">
        <v>19.89057</v>
      </c>
      <c r="AP82">
        <v>9.1618399999999998</v>
      </c>
      <c r="AQ82">
        <v>48.224483999999997</v>
      </c>
      <c r="AR82">
        <v>47.482211999999997</v>
      </c>
      <c r="AS82">
        <v>30.828821000000001</v>
      </c>
      <c r="AT82">
        <v>7.247204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72.960000000000008</v>
      </c>
      <c r="BA82">
        <f t="shared" si="4"/>
        <v>2686.0432420000006</v>
      </c>
      <c r="BD82">
        <v>22.23</v>
      </c>
      <c r="BE82">
        <v>3.37</v>
      </c>
      <c r="BF82">
        <v>1.24</v>
      </c>
      <c r="BG82">
        <v>3.86</v>
      </c>
      <c r="BH82">
        <v>5.63</v>
      </c>
      <c r="BI82">
        <v>4.53</v>
      </c>
      <c r="BJ82">
        <v>2.88</v>
      </c>
      <c r="BK82">
        <v>3.94</v>
      </c>
      <c r="BL82">
        <v>1.88</v>
      </c>
      <c r="BM82">
        <v>1.54</v>
      </c>
      <c r="BN82">
        <v>0.5</v>
      </c>
      <c r="BO82">
        <v>14.72</v>
      </c>
      <c r="BP82">
        <v>0</v>
      </c>
      <c r="BQ82">
        <v>4.18</v>
      </c>
      <c r="BR82">
        <v>2.0299999999999998</v>
      </c>
      <c r="BS82">
        <v>0.43</v>
      </c>
      <c r="BT82">
        <v>0</v>
      </c>
      <c r="BU82">
        <v>0</v>
      </c>
      <c r="BV82">
        <v>0</v>
      </c>
      <c r="BW82">
        <f t="shared" si="5"/>
        <v>72.960000000000008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203.684753</v>
      </c>
      <c r="L83">
        <v>511.519835</v>
      </c>
      <c r="M83">
        <v>85.052000000000007</v>
      </c>
      <c r="N83">
        <v>114.167812</v>
      </c>
      <c r="O83">
        <v>119.52282700000001</v>
      </c>
      <c r="P83">
        <v>133.37700000000001</v>
      </c>
      <c r="Q83">
        <v>20.999822000000002</v>
      </c>
      <c r="R83">
        <v>40.769869999999997</v>
      </c>
      <c r="S83">
        <v>25.377389999999998</v>
      </c>
      <c r="T83">
        <v>0</v>
      </c>
      <c r="U83">
        <v>337.28433799999999</v>
      </c>
      <c r="V83">
        <v>19.866021</v>
      </c>
      <c r="W83">
        <v>32.266601999999999</v>
      </c>
      <c r="X83">
        <v>142.57385199999999</v>
      </c>
      <c r="Y83">
        <v>0</v>
      </c>
      <c r="Z83">
        <v>19.002742999999999</v>
      </c>
      <c r="AA83">
        <v>41.230890000000002</v>
      </c>
      <c r="AB83">
        <v>39.552176000000003</v>
      </c>
      <c r="AC83">
        <v>29.537786000000001</v>
      </c>
      <c r="AD83">
        <v>37.280997999999997</v>
      </c>
      <c r="AE83">
        <v>31.853621</v>
      </c>
      <c r="AF83">
        <v>29.160851000000001</v>
      </c>
      <c r="AG83">
        <v>37.263213999999998</v>
      </c>
      <c r="AH83">
        <v>149.51025300000001</v>
      </c>
      <c r="AI83">
        <v>47.983826000000001</v>
      </c>
      <c r="AJ83">
        <v>0</v>
      </c>
      <c r="AK83">
        <v>49.059539999999998</v>
      </c>
      <c r="AL83">
        <v>77.492036999999996</v>
      </c>
      <c r="AM83">
        <v>15.305533</v>
      </c>
      <c r="AN83">
        <v>0.66560900000000001</v>
      </c>
      <c r="AO83">
        <v>20.743023000000001</v>
      </c>
      <c r="AP83">
        <v>9.1618399999999998</v>
      </c>
      <c r="AQ83">
        <v>48.224483999999997</v>
      </c>
      <c r="AR83">
        <v>50.683259999999997</v>
      </c>
      <c r="AS83">
        <v>30.828821000000001</v>
      </c>
      <c r="AT83">
        <v>7.247204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72.640000000000015</v>
      </c>
      <c r="BA83">
        <f t="shared" si="4"/>
        <v>2630.8898310000004</v>
      </c>
      <c r="BD83">
        <v>22.23</v>
      </c>
      <c r="BE83">
        <v>3.37</v>
      </c>
      <c r="BF83">
        <v>1.24</v>
      </c>
      <c r="BG83">
        <v>3.86</v>
      </c>
      <c r="BH83">
        <v>5.63</v>
      </c>
      <c r="BI83">
        <v>4.53</v>
      </c>
      <c r="BJ83">
        <v>2.88</v>
      </c>
      <c r="BK83">
        <v>3.94</v>
      </c>
      <c r="BL83">
        <v>1.88</v>
      </c>
      <c r="BM83">
        <v>1.54</v>
      </c>
      <c r="BN83">
        <v>0.5</v>
      </c>
      <c r="BO83">
        <v>14.4</v>
      </c>
      <c r="BP83">
        <v>0</v>
      </c>
      <c r="BQ83">
        <v>4.18</v>
      </c>
      <c r="BR83">
        <v>2.0299999999999998</v>
      </c>
      <c r="BS83">
        <v>0.43</v>
      </c>
      <c r="BT83">
        <v>0</v>
      </c>
      <c r="BU83">
        <v>0</v>
      </c>
      <c r="BV83">
        <v>0</v>
      </c>
      <c r="BW83">
        <f t="shared" si="5"/>
        <v>72.640000000000015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203.684753</v>
      </c>
      <c r="L84">
        <v>488.32383499999997</v>
      </c>
      <c r="M84">
        <v>85.052000000000007</v>
      </c>
      <c r="N84">
        <v>114.167812</v>
      </c>
      <c r="O84">
        <v>119.52282700000001</v>
      </c>
      <c r="P84">
        <v>133.37700000000001</v>
      </c>
      <c r="Q84">
        <v>20.999822000000002</v>
      </c>
      <c r="R84">
        <v>40.769869999999997</v>
      </c>
      <c r="S84">
        <v>25.377389999999998</v>
      </c>
      <c r="T84">
        <v>0</v>
      </c>
      <c r="U84">
        <v>337.28433799999999</v>
      </c>
      <c r="V84">
        <v>19.866021</v>
      </c>
      <c r="W84">
        <v>32.266601999999999</v>
      </c>
      <c r="X84">
        <v>142.57385199999999</v>
      </c>
      <c r="Y84">
        <v>0</v>
      </c>
      <c r="Z84">
        <v>19.002742999999999</v>
      </c>
      <c r="AA84">
        <v>41.230890000000002</v>
      </c>
      <c r="AB84">
        <v>39.552176000000003</v>
      </c>
      <c r="AC84">
        <v>29.537786000000001</v>
      </c>
      <c r="AD84">
        <v>37.280997999999997</v>
      </c>
      <c r="AE84">
        <v>31.853621</v>
      </c>
      <c r="AF84">
        <v>29.160851000000001</v>
      </c>
      <c r="AG84">
        <v>37.263213999999998</v>
      </c>
      <c r="AH84">
        <v>149.51025300000001</v>
      </c>
      <c r="AI84">
        <v>47.983826000000001</v>
      </c>
      <c r="AJ84">
        <v>0</v>
      </c>
      <c r="AK84">
        <v>49.059539999999998</v>
      </c>
      <c r="AL84">
        <v>77.492036999999996</v>
      </c>
      <c r="AM84">
        <v>15.305533</v>
      </c>
      <c r="AN84">
        <v>0.66560900000000001</v>
      </c>
      <c r="AO84">
        <v>20.743023000000001</v>
      </c>
      <c r="AP84">
        <v>9.1618399999999998</v>
      </c>
      <c r="AQ84">
        <v>48.224483999999997</v>
      </c>
      <c r="AR84">
        <v>50.683259999999997</v>
      </c>
      <c r="AS84">
        <v>30.828821000000001</v>
      </c>
      <c r="AT84">
        <v>7.247204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72.750000000000028</v>
      </c>
      <c r="BA84">
        <f t="shared" si="4"/>
        <v>2607.8038310000006</v>
      </c>
      <c r="BD84">
        <v>22.23</v>
      </c>
      <c r="BE84">
        <v>3.37</v>
      </c>
      <c r="BF84">
        <v>1.35</v>
      </c>
      <c r="BG84">
        <v>3.86</v>
      </c>
      <c r="BH84">
        <v>5.63</v>
      </c>
      <c r="BI84">
        <v>4.53</v>
      </c>
      <c r="BJ84">
        <v>2.88</v>
      </c>
      <c r="BK84">
        <v>3.94</v>
      </c>
      <c r="BL84">
        <v>1.88</v>
      </c>
      <c r="BM84">
        <v>1.54</v>
      </c>
      <c r="BN84">
        <v>0.5</v>
      </c>
      <c r="BO84">
        <v>14.4</v>
      </c>
      <c r="BP84">
        <v>0</v>
      </c>
      <c r="BQ84">
        <v>4.18</v>
      </c>
      <c r="BR84">
        <v>2.0299999999999998</v>
      </c>
      <c r="BS84">
        <v>0.43</v>
      </c>
      <c r="BT84">
        <v>0</v>
      </c>
      <c r="BU84">
        <v>0</v>
      </c>
      <c r="BV84">
        <v>0</v>
      </c>
      <c r="BW84">
        <f t="shared" si="5"/>
        <v>72.750000000000028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203.684753</v>
      </c>
      <c r="L85">
        <v>533.72266000000002</v>
      </c>
      <c r="M85">
        <v>85.052000000000007</v>
      </c>
      <c r="N85">
        <v>114.167812</v>
      </c>
      <c r="O85">
        <v>119.52282700000001</v>
      </c>
      <c r="P85">
        <v>133.37700000000001</v>
      </c>
      <c r="Q85">
        <v>20.999822000000002</v>
      </c>
      <c r="R85">
        <v>40.769869999999997</v>
      </c>
      <c r="S85">
        <v>25.377389999999998</v>
      </c>
      <c r="T85">
        <v>0</v>
      </c>
      <c r="U85">
        <v>337.28433799999999</v>
      </c>
      <c r="V85">
        <v>19.866021</v>
      </c>
      <c r="W85">
        <v>32.266601999999999</v>
      </c>
      <c r="X85">
        <v>142.57385199999999</v>
      </c>
      <c r="Y85">
        <v>0</v>
      </c>
      <c r="Z85">
        <v>19.002742999999999</v>
      </c>
      <c r="AA85">
        <v>41.230890000000002</v>
      </c>
      <c r="AB85">
        <v>39.552176000000003</v>
      </c>
      <c r="AC85">
        <v>29.537786000000001</v>
      </c>
      <c r="AD85">
        <v>37.280997999999997</v>
      </c>
      <c r="AE85">
        <v>31.853621</v>
      </c>
      <c r="AF85">
        <v>29.160851000000001</v>
      </c>
      <c r="AG85">
        <v>37.263213999999998</v>
      </c>
      <c r="AH85">
        <v>149.51025300000001</v>
      </c>
      <c r="AI85">
        <v>47.983826000000001</v>
      </c>
      <c r="AJ85">
        <v>0</v>
      </c>
      <c r="AK85">
        <v>49.059539999999998</v>
      </c>
      <c r="AL85">
        <v>76.705886000000007</v>
      </c>
      <c r="AM85">
        <v>15.305533</v>
      </c>
      <c r="AN85">
        <v>0.66560900000000001</v>
      </c>
      <c r="AO85">
        <v>20.743023000000001</v>
      </c>
      <c r="AP85">
        <v>9.1618399999999998</v>
      </c>
      <c r="AQ85">
        <v>48.224483999999997</v>
      </c>
      <c r="AR85">
        <v>47.482211999999997</v>
      </c>
      <c r="AS85">
        <v>30.828821000000001</v>
      </c>
      <c r="AT85">
        <v>7.247204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73.260000000000019</v>
      </c>
      <c r="BA85">
        <f t="shared" si="4"/>
        <v>2649.7254570000009</v>
      </c>
      <c r="BD85">
        <v>22.23</v>
      </c>
      <c r="BE85">
        <v>3.37</v>
      </c>
      <c r="BF85">
        <v>1.35</v>
      </c>
      <c r="BG85">
        <v>3.86</v>
      </c>
      <c r="BH85">
        <v>5.63</v>
      </c>
      <c r="BI85">
        <v>4.53</v>
      </c>
      <c r="BJ85">
        <v>2.88</v>
      </c>
      <c r="BK85">
        <v>4.45</v>
      </c>
      <c r="BL85">
        <v>1.88</v>
      </c>
      <c r="BM85">
        <v>1.54</v>
      </c>
      <c r="BN85">
        <v>0.5</v>
      </c>
      <c r="BO85">
        <v>14.4</v>
      </c>
      <c r="BP85">
        <v>0</v>
      </c>
      <c r="BQ85">
        <v>4.18</v>
      </c>
      <c r="BR85">
        <v>2.0299999999999998</v>
      </c>
      <c r="BS85">
        <v>0.43</v>
      </c>
      <c r="BT85">
        <v>0</v>
      </c>
      <c r="BU85">
        <v>0</v>
      </c>
      <c r="BV85">
        <v>0</v>
      </c>
      <c r="BW85">
        <f t="shared" si="5"/>
        <v>73.260000000000019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203.684753</v>
      </c>
      <c r="L86">
        <v>533.72266000000002</v>
      </c>
      <c r="M86">
        <v>85.052000000000007</v>
      </c>
      <c r="N86">
        <v>114.167812</v>
      </c>
      <c r="O86">
        <v>119.52282700000001</v>
      </c>
      <c r="P86">
        <v>133.37700000000001</v>
      </c>
      <c r="Q86">
        <v>20.999822000000002</v>
      </c>
      <c r="R86">
        <v>40.769869999999997</v>
      </c>
      <c r="S86">
        <v>25.377389999999998</v>
      </c>
      <c r="T86">
        <v>0</v>
      </c>
      <c r="U86">
        <v>337.28433799999999</v>
      </c>
      <c r="V86">
        <v>19.866021</v>
      </c>
      <c r="W86">
        <v>32.266601999999999</v>
      </c>
      <c r="X86">
        <v>142.57385199999999</v>
      </c>
      <c r="Y86">
        <v>0</v>
      </c>
      <c r="Z86">
        <v>19.002742999999999</v>
      </c>
      <c r="AA86">
        <v>41.230890000000002</v>
      </c>
      <c r="AB86">
        <v>39.552176000000003</v>
      </c>
      <c r="AC86">
        <v>29.537786000000001</v>
      </c>
      <c r="AD86">
        <v>37.280997999999997</v>
      </c>
      <c r="AE86">
        <v>31.853621</v>
      </c>
      <c r="AF86">
        <v>29.160851000000001</v>
      </c>
      <c r="AG86">
        <v>37.263213999999998</v>
      </c>
      <c r="AH86">
        <v>149.51025300000001</v>
      </c>
      <c r="AI86">
        <v>14.764253999999999</v>
      </c>
      <c r="AJ86">
        <v>0</v>
      </c>
      <c r="AK86">
        <v>49.059539999999998</v>
      </c>
      <c r="AL86">
        <v>76.705886000000007</v>
      </c>
      <c r="AM86">
        <v>15.305533</v>
      </c>
      <c r="AN86">
        <v>0.66560900000000001</v>
      </c>
      <c r="AO86">
        <v>20.743023000000001</v>
      </c>
      <c r="AP86">
        <v>9.1618399999999998</v>
      </c>
      <c r="AQ86">
        <v>48.224483999999997</v>
      </c>
      <c r="AR86">
        <v>47.482211999999997</v>
      </c>
      <c r="AS86">
        <v>30.828821000000001</v>
      </c>
      <c r="AT86">
        <v>7.247204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73.260000000000019</v>
      </c>
      <c r="BA86">
        <f t="shared" si="4"/>
        <v>2616.5058850000009</v>
      </c>
      <c r="BD86">
        <v>22.23</v>
      </c>
      <c r="BE86">
        <v>3.37</v>
      </c>
      <c r="BF86">
        <v>1.35</v>
      </c>
      <c r="BG86">
        <v>3.86</v>
      </c>
      <c r="BH86">
        <v>5.63</v>
      </c>
      <c r="BI86">
        <v>4.53</v>
      </c>
      <c r="BJ86">
        <v>2.88</v>
      </c>
      <c r="BK86">
        <v>4.45</v>
      </c>
      <c r="BL86">
        <v>1.88</v>
      </c>
      <c r="BM86">
        <v>1.54</v>
      </c>
      <c r="BN86">
        <v>0.5</v>
      </c>
      <c r="BO86">
        <v>14.4</v>
      </c>
      <c r="BP86">
        <v>0</v>
      </c>
      <c r="BQ86">
        <v>4.18</v>
      </c>
      <c r="BR86">
        <v>2.0299999999999998</v>
      </c>
      <c r="BS86">
        <v>0.43</v>
      </c>
      <c r="BT86">
        <v>0</v>
      </c>
      <c r="BU86">
        <v>0</v>
      </c>
      <c r="BV86">
        <v>0</v>
      </c>
      <c r="BW86">
        <f t="shared" si="5"/>
        <v>73.260000000000019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203.684753</v>
      </c>
      <c r="L87">
        <v>533.72266000000002</v>
      </c>
      <c r="M87">
        <v>85.052000000000007</v>
      </c>
      <c r="N87">
        <v>114.167812</v>
      </c>
      <c r="O87">
        <v>119.52282700000001</v>
      </c>
      <c r="P87">
        <v>133.37700000000001</v>
      </c>
      <c r="Q87">
        <v>20.999822000000002</v>
      </c>
      <c r="R87">
        <v>40.769869999999997</v>
      </c>
      <c r="S87">
        <v>25.377389999999998</v>
      </c>
      <c r="T87">
        <v>0</v>
      </c>
      <c r="U87">
        <v>337.28433799999999</v>
      </c>
      <c r="V87">
        <v>19.866021</v>
      </c>
      <c r="W87">
        <v>32.266601999999999</v>
      </c>
      <c r="X87">
        <v>142.57385199999999</v>
      </c>
      <c r="Y87">
        <v>0</v>
      </c>
      <c r="Z87">
        <v>6.3788999999999998</v>
      </c>
      <c r="AA87">
        <v>41.230890000000002</v>
      </c>
      <c r="AB87">
        <v>38.186531000000002</v>
      </c>
      <c r="AC87">
        <v>28.089203999999999</v>
      </c>
      <c r="AD87">
        <v>35.365878000000002</v>
      </c>
      <c r="AE87">
        <v>31.853621</v>
      </c>
      <c r="AF87">
        <v>25.730163000000001</v>
      </c>
      <c r="AG87">
        <v>37.263213999999998</v>
      </c>
      <c r="AH87">
        <v>147.816993</v>
      </c>
      <c r="AI87">
        <v>14.764253999999999</v>
      </c>
      <c r="AJ87">
        <v>0</v>
      </c>
      <c r="AK87">
        <v>49.059539999999998</v>
      </c>
      <c r="AL87">
        <v>76.705886000000007</v>
      </c>
      <c r="AM87">
        <v>15.305533</v>
      </c>
      <c r="AN87">
        <v>0.66560900000000001</v>
      </c>
      <c r="AO87">
        <v>20.743023000000001</v>
      </c>
      <c r="AP87">
        <v>9.1618399999999998</v>
      </c>
      <c r="AQ87">
        <v>46.276020000000003</v>
      </c>
      <c r="AR87">
        <v>47.482211999999997</v>
      </c>
      <c r="AS87">
        <v>30.828821000000001</v>
      </c>
      <c r="AT87">
        <v>7.247204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73.260000000000019</v>
      </c>
      <c r="BA87">
        <f t="shared" si="4"/>
        <v>2592.0802830000007</v>
      </c>
      <c r="BD87">
        <v>22.23</v>
      </c>
      <c r="BE87">
        <v>3.37</v>
      </c>
      <c r="BF87">
        <v>1.35</v>
      </c>
      <c r="BG87">
        <v>3.86</v>
      </c>
      <c r="BH87">
        <v>5.63</v>
      </c>
      <c r="BI87">
        <v>4.53</v>
      </c>
      <c r="BJ87">
        <v>2.88</v>
      </c>
      <c r="BK87">
        <v>4.45</v>
      </c>
      <c r="BL87">
        <v>1.88</v>
      </c>
      <c r="BM87">
        <v>1.54</v>
      </c>
      <c r="BN87">
        <v>0.5</v>
      </c>
      <c r="BO87">
        <v>14.4</v>
      </c>
      <c r="BP87">
        <v>0</v>
      </c>
      <c r="BQ87">
        <v>4.18</v>
      </c>
      <c r="BR87">
        <v>2.0299999999999998</v>
      </c>
      <c r="BS87">
        <v>0.43</v>
      </c>
      <c r="BT87">
        <v>0</v>
      </c>
      <c r="BU87">
        <v>0</v>
      </c>
      <c r="BV87">
        <v>0</v>
      </c>
      <c r="BW87">
        <f t="shared" si="5"/>
        <v>73.260000000000019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203.684753</v>
      </c>
      <c r="L88">
        <v>533.72266000000002</v>
      </c>
      <c r="M88">
        <v>85.052000000000007</v>
      </c>
      <c r="N88">
        <v>114.167812</v>
      </c>
      <c r="O88">
        <v>119.52282700000001</v>
      </c>
      <c r="P88">
        <v>133.37700000000001</v>
      </c>
      <c r="Q88">
        <v>20.999822000000002</v>
      </c>
      <c r="R88">
        <v>40.769869999999997</v>
      </c>
      <c r="S88">
        <v>25.377389999999998</v>
      </c>
      <c r="T88">
        <v>0</v>
      </c>
      <c r="U88">
        <v>337.28433799999999</v>
      </c>
      <c r="V88">
        <v>19.866021</v>
      </c>
      <c r="W88">
        <v>32.266601999999999</v>
      </c>
      <c r="X88">
        <v>142.57385199999999</v>
      </c>
      <c r="Y88">
        <v>0</v>
      </c>
      <c r="Z88">
        <v>6.3788999999999998</v>
      </c>
      <c r="AA88">
        <v>41.230890000000002</v>
      </c>
      <c r="AB88">
        <v>38.186531000000002</v>
      </c>
      <c r="AC88">
        <v>28.089203999999999</v>
      </c>
      <c r="AD88">
        <v>35.365878000000002</v>
      </c>
      <c r="AE88">
        <v>31.853621</v>
      </c>
      <c r="AF88">
        <v>25.730163000000001</v>
      </c>
      <c r="AG88">
        <v>37.263213999999998</v>
      </c>
      <c r="AH88">
        <v>147.816993</v>
      </c>
      <c r="AI88">
        <v>14.764253999999999</v>
      </c>
      <c r="AJ88">
        <v>0</v>
      </c>
      <c r="AK88">
        <v>49.059539999999998</v>
      </c>
      <c r="AL88">
        <v>76.705886000000007</v>
      </c>
      <c r="AM88">
        <v>15.305533</v>
      </c>
      <c r="AN88">
        <v>0.66560900000000001</v>
      </c>
      <c r="AO88">
        <v>20.743023000000001</v>
      </c>
      <c r="AP88">
        <v>9.1618399999999998</v>
      </c>
      <c r="AQ88">
        <v>46.276020000000003</v>
      </c>
      <c r="AR88">
        <v>47.482211999999997</v>
      </c>
      <c r="AS88">
        <v>30.828821000000001</v>
      </c>
      <c r="AT88">
        <v>7.247204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73.260000000000019</v>
      </c>
      <c r="BA88">
        <f t="shared" si="4"/>
        <v>2592.0802830000007</v>
      </c>
      <c r="BD88">
        <v>22.23</v>
      </c>
      <c r="BE88">
        <v>3.37</v>
      </c>
      <c r="BF88">
        <v>1.35</v>
      </c>
      <c r="BG88">
        <v>3.86</v>
      </c>
      <c r="BH88">
        <v>5.63</v>
      </c>
      <c r="BI88">
        <v>4.53</v>
      </c>
      <c r="BJ88">
        <v>2.88</v>
      </c>
      <c r="BK88">
        <v>4.45</v>
      </c>
      <c r="BL88">
        <v>1.88</v>
      </c>
      <c r="BM88">
        <v>1.54</v>
      </c>
      <c r="BN88">
        <v>0.5</v>
      </c>
      <c r="BO88">
        <v>14.4</v>
      </c>
      <c r="BP88">
        <v>0</v>
      </c>
      <c r="BQ88">
        <v>4.18</v>
      </c>
      <c r="BR88">
        <v>2.0299999999999998</v>
      </c>
      <c r="BS88">
        <v>0.43</v>
      </c>
      <c r="BT88">
        <v>0</v>
      </c>
      <c r="BU88">
        <v>0</v>
      </c>
      <c r="BV88">
        <v>0</v>
      </c>
      <c r="BW88">
        <f t="shared" si="5"/>
        <v>73.260000000000019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203.684753</v>
      </c>
      <c r="L89">
        <v>533.72266000000002</v>
      </c>
      <c r="M89">
        <v>85.052000000000007</v>
      </c>
      <c r="N89">
        <v>114.167812</v>
      </c>
      <c r="O89">
        <v>119.52282700000001</v>
      </c>
      <c r="P89">
        <v>133.37700000000001</v>
      </c>
      <c r="Q89">
        <v>20.999822000000002</v>
      </c>
      <c r="R89">
        <v>40.769869999999997</v>
      </c>
      <c r="S89">
        <v>25.377389999999998</v>
      </c>
      <c r="T89">
        <v>0</v>
      </c>
      <c r="U89">
        <v>337.28433799999999</v>
      </c>
      <c r="V89">
        <v>19.866021</v>
      </c>
      <c r="W89">
        <v>32.266601999999999</v>
      </c>
      <c r="X89">
        <v>142.57385199999999</v>
      </c>
      <c r="Y89">
        <v>0</v>
      </c>
      <c r="Z89">
        <v>6.3788999999999998</v>
      </c>
      <c r="AA89">
        <v>41.230890000000002</v>
      </c>
      <c r="AB89">
        <v>38.186531000000002</v>
      </c>
      <c r="AC89">
        <v>28.089203999999999</v>
      </c>
      <c r="AD89">
        <v>35.365878000000002</v>
      </c>
      <c r="AE89">
        <v>31.853621</v>
      </c>
      <c r="AF89">
        <v>25.730163000000001</v>
      </c>
      <c r="AG89">
        <v>37.263213999999998</v>
      </c>
      <c r="AH89">
        <v>147.816993</v>
      </c>
      <c r="AI89">
        <v>14.764253999999999</v>
      </c>
      <c r="AJ89">
        <v>0</v>
      </c>
      <c r="AK89">
        <v>49.059539999999998</v>
      </c>
      <c r="AL89">
        <v>76.705886000000007</v>
      </c>
      <c r="AM89">
        <v>15.305533</v>
      </c>
      <c r="AN89">
        <v>0.66560900000000001</v>
      </c>
      <c r="AO89">
        <v>23.300381999999999</v>
      </c>
      <c r="AP89">
        <v>9.1618399999999998</v>
      </c>
      <c r="AQ89">
        <v>46.276020000000003</v>
      </c>
      <c r="AR89">
        <v>47.482211999999997</v>
      </c>
      <c r="AS89">
        <v>30.828821000000001</v>
      </c>
      <c r="AT89">
        <v>7.247204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73.260000000000019</v>
      </c>
      <c r="BA89">
        <f t="shared" si="4"/>
        <v>2594.6376420000006</v>
      </c>
      <c r="BD89">
        <v>22.23</v>
      </c>
      <c r="BE89">
        <v>3.37</v>
      </c>
      <c r="BF89">
        <v>1.35</v>
      </c>
      <c r="BG89">
        <v>3.86</v>
      </c>
      <c r="BH89">
        <v>5.63</v>
      </c>
      <c r="BI89">
        <v>4.53</v>
      </c>
      <c r="BJ89">
        <v>2.88</v>
      </c>
      <c r="BK89">
        <v>4.45</v>
      </c>
      <c r="BL89">
        <v>1.88</v>
      </c>
      <c r="BM89">
        <v>1.54</v>
      </c>
      <c r="BN89">
        <v>0.5</v>
      </c>
      <c r="BO89">
        <v>14.4</v>
      </c>
      <c r="BP89">
        <v>0</v>
      </c>
      <c r="BQ89">
        <v>4.18</v>
      </c>
      <c r="BR89">
        <v>2.0299999999999998</v>
      </c>
      <c r="BS89">
        <v>0.43</v>
      </c>
      <c r="BT89">
        <v>0</v>
      </c>
      <c r="BU89">
        <v>0</v>
      </c>
      <c r="BV89">
        <v>0</v>
      </c>
      <c r="BW89">
        <f t="shared" si="5"/>
        <v>73.260000000000019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203.684753</v>
      </c>
      <c r="L90">
        <v>533.72266000000002</v>
      </c>
      <c r="M90">
        <v>85.052000000000007</v>
      </c>
      <c r="N90">
        <v>114.167812</v>
      </c>
      <c r="O90">
        <v>119.52282700000001</v>
      </c>
      <c r="P90">
        <v>133.37700000000001</v>
      </c>
      <c r="Q90">
        <v>20.999822000000002</v>
      </c>
      <c r="R90">
        <v>40.769869999999997</v>
      </c>
      <c r="S90">
        <v>25.377389999999998</v>
      </c>
      <c r="T90">
        <v>0</v>
      </c>
      <c r="U90">
        <v>337.28433799999999</v>
      </c>
      <c r="V90">
        <v>19.866021</v>
      </c>
      <c r="W90">
        <v>32.266601999999999</v>
      </c>
      <c r="X90">
        <v>142.57385199999999</v>
      </c>
      <c r="Y90">
        <v>0</v>
      </c>
      <c r="Z90">
        <v>6.3788999999999998</v>
      </c>
      <c r="AA90">
        <v>41.230890000000002</v>
      </c>
      <c r="AB90">
        <v>38.186531000000002</v>
      </c>
      <c r="AC90">
        <v>28.089203999999999</v>
      </c>
      <c r="AD90">
        <v>35.365878000000002</v>
      </c>
      <c r="AE90">
        <v>31.853621</v>
      </c>
      <c r="AF90">
        <v>25.730163000000001</v>
      </c>
      <c r="AG90">
        <v>37.263213999999998</v>
      </c>
      <c r="AH90">
        <v>147.816993</v>
      </c>
      <c r="AI90">
        <v>14.764253999999999</v>
      </c>
      <c r="AJ90">
        <v>0</v>
      </c>
      <c r="AK90">
        <v>49.059539999999998</v>
      </c>
      <c r="AL90">
        <v>76.705886000000007</v>
      </c>
      <c r="AM90">
        <v>15.305533</v>
      </c>
      <c r="AN90">
        <v>0.66560900000000001</v>
      </c>
      <c r="AO90">
        <v>23.300381999999999</v>
      </c>
      <c r="AP90">
        <v>9.1618399999999998</v>
      </c>
      <c r="AQ90">
        <v>46.276020000000003</v>
      </c>
      <c r="AR90">
        <v>47.482211999999997</v>
      </c>
      <c r="AS90">
        <v>30.828821000000001</v>
      </c>
      <c r="AT90">
        <v>7.247204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73.260000000000019</v>
      </c>
      <c r="BA90">
        <f t="shared" si="4"/>
        <v>2594.6376420000006</v>
      </c>
      <c r="BD90">
        <v>22.23</v>
      </c>
      <c r="BE90">
        <v>3.37</v>
      </c>
      <c r="BF90">
        <v>1.35</v>
      </c>
      <c r="BG90">
        <v>3.86</v>
      </c>
      <c r="BH90">
        <v>5.63</v>
      </c>
      <c r="BI90">
        <v>4.53</v>
      </c>
      <c r="BJ90">
        <v>2.88</v>
      </c>
      <c r="BK90">
        <v>4.45</v>
      </c>
      <c r="BL90">
        <v>1.88</v>
      </c>
      <c r="BM90">
        <v>1.54</v>
      </c>
      <c r="BN90">
        <v>0.5</v>
      </c>
      <c r="BO90">
        <v>14.4</v>
      </c>
      <c r="BP90">
        <v>0</v>
      </c>
      <c r="BQ90">
        <v>4.18</v>
      </c>
      <c r="BR90">
        <v>2.0299999999999998</v>
      </c>
      <c r="BS90">
        <v>0.43</v>
      </c>
      <c r="BT90">
        <v>0</v>
      </c>
      <c r="BU90">
        <v>0</v>
      </c>
      <c r="BV90">
        <v>0</v>
      </c>
      <c r="BW90">
        <f t="shared" si="5"/>
        <v>73.260000000000019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203.684753</v>
      </c>
      <c r="L91">
        <v>533.72266000000002</v>
      </c>
      <c r="M91">
        <v>85.052000000000007</v>
      </c>
      <c r="N91">
        <v>114.167812</v>
      </c>
      <c r="O91">
        <v>119.52282700000001</v>
      </c>
      <c r="P91">
        <v>133.37700000000001</v>
      </c>
      <c r="Q91">
        <v>20.999822000000002</v>
      </c>
      <c r="R91">
        <v>40.769869999999997</v>
      </c>
      <c r="S91">
        <v>25.377389999999998</v>
      </c>
      <c r="T91">
        <v>0</v>
      </c>
      <c r="U91">
        <v>337.28433799999999</v>
      </c>
      <c r="V91">
        <v>19.866021</v>
      </c>
      <c r="W91">
        <v>32.266601999999999</v>
      </c>
      <c r="X91">
        <v>142.57385199999999</v>
      </c>
      <c r="Y91">
        <v>0</v>
      </c>
      <c r="Z91">
        <v>19.002742999999999</v>
      </c>
      <c r="AA91">
        <v>41.230890000000002</v>
      </c>
      <c r="AB91">
        <v>39.552176000000003</v>
      </c>
      <c r="AC91">
        <v>29.537786000000001</v>
      </c>
      <c r="AD91">
        <v>37.280997999999997</v>
      </c>
      <c r="AE91">
        <v>31.853621</v>
      </c>
      <c r="AF91">
        <v>29.160851000000001</v>
      </c>
      <c r="AG91">
        <v>37.263213999999998</v>
      </c>
      <c r="AH91">
        <v>149.51025300000001</v>
      </c>
      <c r="AI91">
        <v>14.764253999999999</v>
      </c>
      <c r="AJ91">
        <v>0</v>
      </c>
      <c r="AK91">
        <v>49.059539999999998</v>
      </c>
      <c r="AL91">
        <v>76.705886000000007</v>
      </c>
      <c r="AM91">
        <v>15.305533</v>
      </c>
      <c r="AN91">
        <v>0.66560900000000001</v>
      </c>
      <c r="AO91">
        <v>23.300381999999999</v>
      </c>
      <c r="AP91">
        <v>9.1618399999999998</v>
      </c>
      <c r="AQ91">
        <v>48.224483999999997</v>
      </c>
      <c r="AR91">
        <v>47.482211999999997</v>
      </c>
      <c r="AS91">
        <v>30.828821000000001</v>
      </c>
      <c r="AT91">
        <v>7.247204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</v>
      </c>
      <c r="BA91">
        <f t="shared" si="4"/>
        <v>2619.8032440000006</v>
      </c>
      <c r="BD91">
        <v>22.23</v>
      </c>
      <c r="BE91">
        <v>3.45</v>
      </c>
      <c r="BF91">
        <v>1.3</v>
      </c>
      <c r="BG91">
        <v>3.97</v>
      </c>
      <c r="BH91">
        <v>5.62</v>
      </c>
      <c r="BI91">
        <v>4.62</v>
      </c>
      <c r="BJ91">
        <v>2.79</v>
      </c>
      <c r="BK91">
        <v>4.5199999999999996</v>
      </c>
      <c r="BL91">
        <v>2.0099999999999998</v>
      </c>
      <c r="BM91">
        <v>1.54</v>
      </c>
      <c r="BN91">
        <v>0.52</v>
      </c>
      <c r="BO91">
        <v>14.76</v>
      </c>
      <c r="BP91">
        <v>0</v>
      </c>
      <c r="BQ91">
        <v>4.3</v>
      </c>
      <c r="BR91">
        <v>1.94</v>
      </c>
      <c r="BS91">
        <v>0.43</v>
      </c>
      <c r="BT91">
        <v>0</v>
      </c>
      <c r="BU91">
        <v>0</v>
      </c>
      <c r="BV91">
        <v>0</v>
      </c>
      <c r="BW91">
        <f t="shared" si="5"/>
        <v>74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203.684753</v>
      </c>
      <c r="L92">
        <v>533.72266000000002</v>
      </c>
      <c r="M92">
        <v>85.052000000000007</v>
      </c>
      <c r="N92">
        <v>114.167812</v>
      </c>
      <c r="O92">
        <v>119.52282700000001</v>
      </c>
      <c r="P92">
        <v>133.37700000000001</v>
      </c>
      <c r="Q92">
        <v>20.999822000000002</v>
      </c>
      <c r="R92">
        <v>40.769869999999997</v>
      </c>
      <c r="S92">
        <v>25.377389999999998</v>
      </c>
      <c r="T92">
        <v>0</v>
      </c>
      <c r="U92">
        <v>337.28433799999999</v>
      </c>
      <c r="V92">
        <v>19.866021</v>
      </c>
      <c r="W92">
        <v>32.266601999999999</v>
      </c>
      <c r="X92">
        <v>142.57385199999999</v>
      </c>
      <c r="Y92">
        <v>0</v>
      </c>
      <c r="Z92">
        <v>19.002742999999999</v>
      </c>
      <c r="AA92">
        <v>41.230890000000002</v>
      </c>
      <c r="AB92">
        <v>39.552176000000003</v>
      </c>
      <c r="AC92">
        <v>29.537786000000001</v>
      </c>
      <c r="AD92">
        <v>37.280997999999997</v>
      </c>
      <c r="AE92">
        <v>31.853621</v>
      </c>
      <c r="AF92">
        <v>29.160851000000001</v>
      </c>
      <c r="AG92">
        <v>37.263213999999998</v>
      </c>
      <c r="AH92">
        <v>149.51025300000001</v>
      </c>
      <c r="AI92">
        <v>14.764253999999999</v>
      </c>
      <c r="AJ92">
        <v>0</v>
      </c>
      <c r="AK92">
        <v>49.059539999999998</v>
      </c>
      <c r="AL92">
        <v>76.705886000000007</v>
      </c>
      <c r="AM92">
        <v>15.305533</v>
      </c>
      <c r="AN92">
        <v>0.66560900000000001</v>
      </c>
      <c r="AO92">
        <v>23.300381999999999</v>
      </c>
      <c r="AP92">
        <v>9.1618399999999998</v>
      </c>
      <c r="AQ92">
        <v>48.224483999999997</v>
      </c>
      <c r="AR92">
        <v>47.482211999999997</v>
      </c>
      <c r="AS92">
        <v>30.828821000000001</v>
      </c>
      <c r="AT92">
        <v>7.247204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</v>
      </c>
      <c r="BA92">
        <f t="shared" si="4"/>
        <v>2619.8032440000006</v>
      </c>
      <c r="BD92">
        <v>22.23</v>
      </c>
      <c r="BE92">
        <v>3.45</v>
      </c>
      <c r="BF92">
        <v>1.3</v>
      </c>
      <c r="BG92">
        <v>3.97</v>
      </c>
      <c r="BH92">
        <v>5.62</v>
      </c>
      <c r="BI92">
        <v>4.62</v>
      </c>
      <c r="BJ92">
        <v>2.79</v>
      </c>
      <c r="BK92">
        <v>4.5199999999999996</v>
      </c>
      <c r="BL92">
        <v>2.0099999999999998</v>
      </c>
      <c r="BM92">
        <v>1.54</v>
      </c>
      <c r="BN92">
        <v>0.52</v>
      </c>
      <c r="BO92">
        <v>14.76</v>
      </c>
      <c r="BP92">
        <v>0</v>
      </c>
      <c r="BQ92">
        <v>4.3</v>
      </c>
      <c r="BR92">
        <v>1.94</v>
      </c>
      <c r="BS92">
        <v>0.43</v>
      </c>
      <c r="BT92">
        <v>0</v>
      </c>
      <c r="BU92">
        <v>0</v>
      </c>
      <c r="BV92">
        <v>0</v>
      </c>
      <c r="BW92">
        <f t="shared" si="5"/>
        <v>74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203.684753</v>
      </c>
      <c r="L93">
        <v>533.72266000000002</v>
      </c>
      <c r="M93">
        <v>85.052000000000007</v>
      </c>
      <c r="N93">
        <v>114.167812</v>
      </c>
      <c r="O93">
        <v>119.52282700000001</v>
      </c>
      <c r="P93">
        <v>133.37700000000001</v>
      </c>
      <c r="Q93">
        <v>20.999822000000002</v>
      </c>
      <c r="R93">
        <v>40.769869999999997</v>
      </c>
      <c r="S93">
        <v>25.377389999999998</v>
      </c>
      <c r="T93">
        <v>0</v>
      </c>
      <c r="U93">
        <v>337.28433799999999</v>
      </c>
      <c r="V93">
        <v>19.866021</v>
      </c>
      <c r="W93">
        <v>32.266601999999999</v>
      </c>
      <c r="X93">
        <v>142.57385199999999</v>
      </c>
      <c r="Y93">
        <v>0</v>
      </c>
      <c r="Z93">
        <v>19.002742999999999</v>
      </c>
      <c r="AA93">
        <v>41.230890000000002</v>
      </c>
      <c r="AB93">
        <v>39.552176000000003</v>
      </c>
      <c r="AC93">
        <v>29.537786000000001</v>
      </c>
      <c r="AD93">
        <v>37.280997999999997</v>
      </c>
      <c r="AE93">
        <v>31.853621</v>
      </c>
      <c r="AF93">
        <v>29.160851000000001</v>
      </c>
      <c r="AG93">
        <v>37.263213999999998</v>
      </c>
      <c r="AH93">
        <v>149.51025300000001</v>
      </c>
      <c r="AI93">
        <v>14.764253999999999</v>
      </c>
      <c r="AJ93">
        <v>0</v>
      </c>
      <c r="AK93">
        <v>49.059539999999998</v>
      </c>
      <c r="AL93">
        <v>76.705886000000007</v>
      </c>
      <c r="AM93">
        <v>15.305533</v>
      </c>
      <c r="AN93">
        <v>0.66560900000000001</v>
      </c>
      <c r="AO93">
        <v>26.994344999999999</v>
      </c>
      <c r="AP93">
        <v>9.1618399999999998</v>
      </c>
      <c r="AQ93">
        <v>48.224483999999997</v>
      </c>
      <c r="AR93">
        <v>47.482211999999997</v>
      </c>
      <c r="AS93">
        <v>30.828821000000001</v>
      </c>
      <c r="AT93">
        <v>7.247204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73.83</v>
      </c>
      <c r="BA93">
        <f t="shared" si="4"/>
        <v>2623.3272070000007</v>
      </c>
      <c r="BD93">
        <v>22.23</v>
      </c>
      <c r="BE93">
        <v>3.45</v>
      </c>
      <c r="BF93">
        <v>1.1299999999999999</v>
      </c>
      <c r="BG93">
        <v>3.97</v>
      </c>
      <c r="BH93">
        <v>5.62</v>
      </c>
      <c r="BI93">
        <v>4.62</v>
      </c>
      <c r="BJ93">
        <v>2.79</v>
      </c>
      <c r="BK93">
        <v>4.5199999999999996</v>
      </c>
      <c r="BL93">
        <v>2.0099999999999998</v>
      </c>
      <c r="BM93">
        <v>1.54</v>
      </c>
      <c r="BN93">
        <v>0.52</v>
      </c>
      <c r="BO93">
        <v>14.76</v>
      </c>
      <c r="BP93">
        <v>0</v>
      </c>
      <c r="BQ93">
        <v>4.3</v>
      </c>
      <c r="BR93">
        <v>1.94</v>
      </c>
      <c r="BS93">
        <v>0.43</v>
      </c>
      <c r="BT93">
        <v>0</v>
      </c>
      <c r="BU93">
        <v>0</v>
      </c>
      <c r="BV93">
        <v>0</v>
      </c>
      <c r="BW93">
        <f t="shared" si="5"/>
        <v>73.83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203.684753</v>
      </c>
      <c r="L94">
        <v>533.72266000000002</v>
      </c>
      <c r="M94">
        <v>85.052000000000007</v>
      </c>
      <c r="N94">
        <v>114.167812</v>
      </c>
      <c r="O94">
        <v>119.52282700000001</v>
      </c>
      <c r="P94">
        <v>133.37700000000001</v>
      </c>
      <c r="Q94">
        <v>20.999822000000002</v>
      </c>
      <c r="R94">
        <v>40.769869999999997</v>
      </c>
      <c r="S94">
        <v>25.377389999999998</v>
      </c>
      <c r="T94">
        <v>0</v>
      </c>
      <c r="U94">
        <v>337.28433799999999</v>
      </c>
      <c r="V94">
        <v>19.866021</v>
      </c>
      <c r="W94">
        <v>32.266601999999999</v>
      </c>
      <c r="X94">
        <v>142.57385199999999</v>
      </c>
      <c r="Y94">
        <v>0</v>
      </c>
      <c r="Z94">
        <v>19.002742999999999</v>
      </c>
      <c r="AA94">
        <v>41.230890000000002</v>
      </c>
      <c r="AB94">
        <v>39.552176000000003</v>
      </c>
      <c r="AC94">
        <v>29.537786000000001</v>
      </c>
      <c r="AD94">
        <v>37.280997999999997</v>
      </c>
      <c r="AE94">
        <v>31.853621</v>
      </c>
      <c r="AF94">
        <v>29.160851000000001</v>
      </c>
      <c r="AG94">
        <v>37.263213999999998</v>
      </c>
      <c r="AH94">
        <v>149.51025300000001</v>
      </c>
      <c r="AI94">
        <v>14.764253999999999</v>
      </c>
      <c r="AJ94">
        <v>0</v>
      </c>
      <c r="AK94">
        <v>49.059539999999998</v>
      </c>
      <c r="AL94">
        <v>76.705886000000007</v>
      </c>
      <c r="AM94">
        <v>15.305533</v>
      </c>
      <c r="AN94">
        <v>0.66560900000000001</v>
      </c>
      <c r="AO94">
        <v>26.994344999999999</v>
      </c>
      <c r="AP94">
        <v>9.1618399999999998</v>
      </c>
      <c r="AQ94">
        <v>48.224483999999997</v>
      </c>
      <c r="AR94">
        <v>47.482211999999997</v>
      </c>
      <c r="AS94">
        <v>30.828821000000001</v>
      </c>
      <c r="AT94">
        <v>7.247204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73.91</v>
      </c>
      <c r="BA94">
        <f t="shared" si="4"/>
        <v>2623.4072070000007</v>
      </c>
      <c r="BD94">
        <v>22.23</v>
      </c>
      <c r="BE94">
        <v>3.45</v>
      </c>
      <c r="BF94">
        <v>1.3</v>
      </c>
      <c r="BG94">
        <v>3.97</v>
      </c>
      <c r="BH94">
        <v>5.62</v>
      </c>
      <c r="BI94">
        <v>4.62</v>
      </c>
      <c r="BJ94">
        <v>2.79</v>
      </c>
      <c r="BK94">
        <v>4.47</v>
      </c>
      <c r="BL94">
        <v>1.97</v>
      </c>
      <c r="BM94">
        <v>1.54</v>
      </c>
      <c r="BN94">
        <v>0.52</v>
      </c>
      <c r="BO94">
        <v>14.76</v>
      </c>
      <c r="BP94">
        <v>0</v>
      </c>
      <c r="BQ94">
        <v>4.3</v>
      </c>
      <c r="BR94">
        <v>1.94</v>
      </c>
      <c r="BS94">
        <v>0.43</v>
      </c>
      <c r="BT94">
        <v>0</v>
      </c>
      <c r="BU94">
        <v>0</v>
      </c>
      <c r="BV94">
        <v>0</v>
      </c>
      <c r="BW94">
        <f t="shared" si="5"/>
        <v>73.91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203.684753</v>
      </c>
      <c r="L95">
        <v>533.72266000000002</v>
      </c>
      <c r="M95">
        <v>85.052000000000007</v>
      </c>
      <c r="N95">
        <v>114.167812</v>
      </c>
      <c r="O95">
        <v>119.52282700000001</v>
      </c>
      <c r="P95">
        <v>133.37700000000001</v>
      </c>
      <c r="Q95">
        <v>20.999822000000002</v>
      </c>
      <c r="R95">
        <v>40.769869999999997</v>
      </c>
      <c r="S95">
        <v>25.377389999999998</v>
      </c>
      <c r="T95">
        <v>0</v>
      </c>
      <c r="U95">
        <v>337.28433799999999</v>
      </c>
      <c r="V95">
        <v>19.866021</v>
      </c>
      <c r="W95">
        <v>32.266601999999999</v>
      </c>
      <c r="X95">
        <v>142.57385199999999</v>
      </c>
      <c r="Y95">
        <v>0</v>
      </c>
      <c r="Z95">
        <v>12.668495</v>
      </c>
      <c r="AA95">
        <v>41.230890000000002</v>
      </c>
      <c r="AB95">
        <v>38.186531000000002</v>
      </c>
      <c r="AC95">
        <v>28.089203999999999</v>
      </c>
      <c r="AD95">
        <v>35.365878000000002</v>
      </c>
      <c r="AE95">
        <v>31.853621</v>
      </c>
      <c r="AF95">
        <v>25.730163000000001</v>
      </c>
      <c r="AG95">
        <v>37.263213999999998</v>
      </c>
      <c r="AH95">
        <v>147.816993</v>
      </c>
      <c r="AI95">
        <v>14.764253999999999</v>
      </c>
      <c r="AJ95">
        <v>0</v>
      </c>
      <c r="AK95">
        <v>49.059539999999998</v>
      </c>
      <c r="AL95">
        <v>76.705886000000007</v>
      </c>
      <c r="AM95">
        <v>15.305533</v>
      </c>
      <c r="AN95">
        <v>0.66560900000000001</v>
      </c>
      <c r="AO95">
        <v>26.994344999999999</v>
      </c>
      <c r="AP95">
        <v>9.4094569999999997</v>
      </c>
      <c r="AQ95">
        <v>48.224483999999997</v>
      </c>
      <c r="AR95">
        <v>47.482211999999997</v>
      </c>
      <c r="AS95">
        <v>30.828821000000001</v>
      </c>
      <c r="AT95">
        <v>7.247204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73.91</v>
      </c>
      <c r="BA95">
        <f t="shared" si="4"/>
        <v>2607.4672810000006</v>
      </c>
      <c r="BD95">
        <v>22.23</v>
      </c>
      <c r="BE95">
        <v>3.45</v>
      </c>
      <c r="BF95">
        <v>1.3</v>
      </c>
      <c r="BG95">
        <v>3.97</v>
      </c>
      <c r="BH95">
        <v>5.62</v>
      </c>
      <c r="BI95">
        <v>4.62</v>
      </c>
      <c r="BJ95">
        <v>2.79</v>
      </c>
      <c r="BK95">
        <v>4.47</v>
      </c>
      <c r="BL95">
        <v>1.97</v>
      </c>
      <c r="BM95">
        <v>1.54</v>
      </c>
      <c r="BN95">
        <v>0.52</v>
      </c>
      <c r="BO95">
        <v>14.76</v>
      </c>
      <c r="BP95">
        <v>0</v>
      </c>
      <c r="BQ95">
        <v>4.3</v>
      </c>
      <c r="BR95">
        <v>1.94</v>
      </c>
      <c r="BS95">
        <v>0.43</v>
      </c>
      <c r="BT95">
        <v>0</v>
      </c>
      <c r="BU95">
        <v>0</v>
      </c>
      <c r="BV95">
        <v>0</v>
      </c>
      <c r="BW95">
        <f t="shared" si="5"/>
        <v>73.91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203.684753</v>
      </c>
      <c r="L96">
        <v>533.72266000000002</v>
      </c>
      <c r="M96">
        <v>85.052000000000007</v>
      </c>
      <c r="N96">
        <v>114.167812</v>
      </c>
      <c r="O96">
        <v>119.52282700000001</v>
      </c>
      <c r="P96">
        <v>133.37700000000001</v>
      </c>
      <c r="Q96">
        <v>20.999822000000002</v>
      </c>
      <c r="R96">
        <v>40.769869999999997</v>
      </c>
      <c r="S96">
        <v>25.377389999999998</v>
      </c>
      <c r="T96">
        <v>0</v>
      </c>
      <c r="U96">
        <v>337.28433799999999</v>
      </c>
      <c r="V96">
        <v>19.866021</v>
      </c>
      <c r="W96">
        <v>32.266601999999999</v>
      </c>
      <c r="X96">
        <v>142.57385199999999</v>
      </c>
      <c r="Y96">
        <v>0</v>
      </c>
      <c r="Z96">
        <v>12.668495</v>
      </c>
      <c r="AA96">
        <v>41.230890000000002</v>
      </c>
      <c r="AB96">
        <v>38.186531000000002</v>
      </c>
      <c r="AC96">
        <v>28.089203999999999</v>
      </c>
      <c r="AD96">
        <v>35.365878000000002</v>
      </c>
      <c r="AE96">
        <v>31.853621</v>
      </c>
      <c r="AF96">
        <v>25.730163000000001</v>
      </c>
      <c r="AG96">
        <v>37.263213999999998</v>
      </c>
      <c r="AH96">
        <v>147.816993</v>
      </c>
      <c r="AI96">
        <v>14.764253999999999</v>
      </c>
      <c r="AJ96">
        <v>0</v>
      </c>
      <c r="AK96">
        <v>49.059539999999998</v>
      </c>
      <c r="AL96">
        <v>76.705886000000007</v>
      </c>
      <c r="AM96">
        <v>15.305533</v>
      </c>
      <c r="AN96">
        <v>0.66560900000000001</v>
      </c>
      <c r="AO96">
        <v>26.994344999999999</v>
      </c>
      <c r="AP96">
        <v>9.4094569999999997</v>
      </c>
      <c r="AQ96">
        <v>47.493810000000003</v>
      </c>
      <c r="AR96">
        <v>47.482211999999997</v>
      </c>
      <c r="AS96">
        <v>30.828821000000001</v>
      </c>
      <c r="AT96">
        <v>7.247204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73.91</v>
      </c>
      <c r="BA96">
        <f t="shared" si="4"/>
        <v>2606.7366070000007</v>
      </c>
      <c r="BD96">
        <v>22.23</v>
      </c>
      <c r="BE96">
        <v>3.45</v>
      </c>
      <c r="BF96">
        <v>1.3</v>
      </c>
      <c r="BG96">
        <v>3.97</v>
      </c>
      <c r="BH96">
        <v>5.62</v>
      </c>
      <c r="BI96">
        <v>4.62</v>
      </c>
      <c r="BJ96">
        <v>2.79</v>
      </c>
      <c r="BK96">
        <v>4.47</v>
      </c>
      <c r="BL96">
        <v>1.97</v>
      </c>
      <c r="BM96">
        <v>1.54</v>
      </c>
      <c r="BN96">
        <v>0.52</v>
      </c>
      <c r="BO96">
        <v>14.76</v>
      </c>
      <c r="BP96">
        <v>0</v>
      </c>
      <c r="BQ96">
        <v>4.3</v>
      </c>
      <c r="BR96">
        <v>1.94</v>
      </c>
      <c r="BS96">
        <v>0.43</v>
      </c>
      <c r="BT96">
        <v>0</v>
      </c>
      <c r="BU96">
        <v>0</v>
      </c>
      <c r="BV96">
        <v>0</v>
      </c>
      <c r="BW96">
        <f t="shared" si="5"/>
        <v>73.91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203.684753</v>
      </c>
      <c r="L97">
        <v>533.72266000000002</v>
      </c>
      <c r="M97">
        <v>85.052000000000007</v>
      </c>
      <c r="N97">
        <v>114.167812</v>
      </c>
      <c r="O97">
        <v>119.52282700000001</v>
      </c>
      <c r="P97">
        <v>133.37700000000001</v>
      </c>
      <c r="Q97">
        <v>20.999822000000002</v>
      </c>
      <c r="R97">
        <v>40.769869999999997</v>
      </c>
      <c r="S97">
        <v>25.377389999999998</v>
      </c>
      <c r="T97">
        <v>0</v>
      </c>
      <c r="U97">
        <v>337.28433799999999</v>
      </c>
      <c r="V97">
        <v>19.866021</v>
      </c>
      <c r="W97">
        <v>32.266601999999999</v>
      </c>
      <c r="X97">
        <v>142.57385199999999</v>
      </c>
      <c r="Y97">
        <v>0</v>
      </c>
      <c r="Z97">
        <v>12.668495</v>
      </c>
      <c r="AA97">
        <v>41.230890000000002</v>
      </c>
      <c r="AB97">
        <v>38.186531000000002</v>
      </c>
      <c r="AC97">
        <v>28.089203999999999</v>
      </c>
      <c r="AD97">
        <v>35.365878000000002</v>
      </c>
      <c r="AE97">
        <v>31.853621</v>
      </c>
      <c r="AF97">
        <v>17.153441999999998</v>
      </c>
      <c r="AG97">
        <v>37.263213999999998</v>
      </c>
      <c r="AH97">
        <v>147.816993</v>
      </c>
      <c r="AI97">
        <v>14.764253999999999</v>
      </c>
      <c r="AJ97">
        <v>0</v>
      </c>
      <c r="AK97">
        <v>49.059539999999998</v>
      </c>
      <c r="AL97">
        <v>76.705886000000007</v>
      </c>
      <c r="AM97">
        <v>15.305533</v>
      </c>
      <c r="AN97">
        <v>0.66560900000000001</v>
      </c>
      <c r="AO97">
        <v>27.562646999999998</v>
      </c>
      <c r="AP97">
        <v>9.4094569999999997</v>
      </c>
      <c r="AQ97">
        <v>47.493810000000003</v>
      </c>
      <c r="AR97">
        <v>47.482211999999997</v>
      </c>
      <c r="AS97">
        <v>30.828821000000001</v>
      </c>
      <c r="AT97">
        <v>7.247204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73.41</v>
      </c>
      <c r="BA97">
        <f t="shared" si="4"/>
        <v>2598.228188000001</v>
      </c>
      <c r="BD97">
        <v>22.23</v>
      </c>
      <c r="BE97">
        <v>3.45</v>
      </c>
      <c r="BF97">
        <v>1.1299999999999999</v>
      </c>
      <c r="BG97">
        <v>3.97</v>
      </c>
      <c r="BH97">
        <v>5.62</v>
      </c>
      <c r="BI97">
        <v>4.18</v>
      </c>
      <c r="BJ97">
        <v>2.9</v>
      </c>
      <c r="BK97">
        <v>4.47</v>
      </c>
      <c r="BL97">
        <v>1.97</v>
      </c>
      <c r="BM97">
        <v>1.54</v>
      </c>
      <c r="BN97">
        <v>0.52</v>
      </c>
      <c r="BO97">
        <v>14.76</v>
      </c>
      <c r="BP97">
        <v>0</v>
      </c>
      <c r="BQ97">
        <v>4.3</v>
      </c>
      <c r="BR97">
        <v>1.94</v>
      </c>
      <c r="BS97">
        <v>0.43</v>
      </c>
      <c r="BT97">
        <v>0</v>
      </c>
      <c r="BU97">
        <v>0</v>
      </c>
      <c r="BV97">
        <v>0</v>
      </c>
      <c r="BW97">
        <f t="shared" si="5"/>
        <v>73.41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203.684753</v>
      </c>
      <c r="L98">
        <v>533.72266000000002</v>
      </c>
      <c r="M98">
        <v>85.052000000000007</v>
      </c>
      <c r="N98">
        <v>114.167812</v>
      </c>
      <c r="O98">
        <v>119.52282700000001</v>
      </c>
      <c r="P98">
        <v>133.37700000000001</v>
      </c>
      <c r="Q98">
        <v>20.999822000000002</v>
      </c>
      <c r="R98">
        <v>40.769869999999997</v>
      </c>
      <c r="S98">
        <v>25.377389999999998</v>
      </c>
      <c r="T98">
        <v>0</v>
      </c>
      <c r="U98">
        <v>337.28433799999999</v>
      </c>
      <c r="V98">
        <v>19.866021</v>
      </c>
      <c r="W98">
        <v>32.266601999999999</v>
      </c>
      <c r="X98">
        <v>142.57385199999999</v>
      </c>
      <c r="Y98">
        <v>0</v>
      </c>
      <c r="Z98">
        <v>12.668495</v>
      </c>
      <c r="AA98">
        <v>41.230890000000002</v>
      </c>
      <c r="AB98">
        <v>38.186531000000002</v>
      </c>
      <c r="AC98">
        <v>28.089203999999999</v>
      </c>
      <c r="AD98">
        <v>35.365878000000002</v>
      </c>
      <c r="AE98">
        <v>31.853621</v>
      </c>
      <c r="AF98">
        <v>17.153441999999998</v>
      </c>
      <c r="AG98">
        <v>37.263213999999998</v>
      </c>
      <c r="AH98">
        <v>147.816993</v>
      </c>
      <c r="AI98">
        <v>14.764253999999999</v>
      </c>
      <c r="AJ98">
        <v>0</v>
      </c>
      <c r="AK98">
        <v>49.059539999999998</v>
      </c>
      <c r="AL98">
        <v>76.705886000000007</v>
      </c>
      <c r="AM98">
        <v>15.305533</v>
      </c>
      <c r="AN98">
        <v>0.66560900000000001</v>
      </c>
      <c r="AO98">
        <v>27.562646999999998</v>
      </c>
      <c r="AP98">
        <v>9.4094569999999997</v>
      </c>
      <c r="AQ98">
        <v>47.128473</v>
      </c>
      <c r="AR98">
        <v>47.482211999999997</v>
      </c>
      <c r="AS98">
        <v>30.828821000000001</v>
      </c>
      <c r="AT98">
        <v>7.247204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73.41</v>
      </c>
      <c r="BA98">
        <f t="shared" si="4"/>
        <v>2597.8628510000012</v>
      </c>
      <c r="BD98">
        <v>22.23</v>
      </c>
      <c r="BE98">
        <v>3.45</v>
      </c>
      <c r="BF98">
        <v>1.1299999999999999</v>
      </c>
      <c r="BG98">
        <v>3.97</v>
      </c>
      <c r="BH98">
        <v>5.62</v>
      </c>
      <c r="BI98">
        <v>4.18</v>
      </c>
      <c r="BJ98">
        <v>2.9</v>
      </c>
      <c r="BK98">
        <v>4.47</v>
      </c>
      <c r="BL98">
        <v>1.97</v>
      </c>
      <c r="BM98">
        <v>1.54</v>
      </c>
      <c r="BN98">
        <v>0.52</v>
      </c>
      <c r="BO98">
        <v>14.76</v>
      </c>
      <c r="BP98">
        <v>0</v>
      </c>
      <c r="BQ98">
        <v>4.3</v>
      </c>
      <c r="BR98">
        <v>1.94</v>
      </c>
      <c r="BS98">
        <v>0.43</v>
      </c>
      <c r="BT98">
        <v>0</v>
      </c>
      <c r="BU98">
        <v>0</v>
      </c>
      <c r="BV98">
        <v>0</v>
      </c>
      <c r="BW98">
        <f t="shared" si="5"/>
        <v>73.41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3.2917918309999976</v>
      </c>
      <c r="L99">
        <f t="shared" si="6"/>
        <v>9.9248423970000079</v>
      </c>
      <c r="M99">
        <f t="shared" si="6"/>
        <v>1.9379078869999971</v>
      </c>
      <c r="N99">
        <f t="shared" si="6"/>
        <v>2.5640792802499961</v>
      </c>
      <c r="O99">
        <f t="shared" si="6"/>
        <v>2.6699118850000008</v>
      </c>
      <c r="P99">
        <f t="shared" si="6"/>
        <v>3.1734112930000062</v>
      </c>
      <c r="Q99">
        <f t="shared" si="6"/>
        <v>0.32636983549999993</v>
      </c>
      <c r="R99">
        <f t="shared" si="6"/>
        <v>0.64296993100000055</v>
      </c>
      <c r="S99">
        <f t="shared" si="6"/>
        <v>0.39956054775000061</v>
      </c>
      <c r="T99">
        <f t="shared" si="6"/>
        <v>0</v>
      </c>
      <c r="U99">
        <f t="shared" si="6"/>
        <v>8.0948241120000137</v>
      </c>
      <c r="V99">
        <f t="shared" si="6"/>
        <v>0.20821710650000014</v>
      </c>
      <c r="W99">
        <f t="shared" si="6"/>
        <v>0.52915802374999965</v>
      </c>
      <c r="X99">
        <f t="shared" si="6"/>
        <v>2.4790036269999982</v>
      </c>
      <c r="Y99">
        <f t="shared" si="6"/>
        <v>0</v>
      </c>
      <c r="Z99">
        <f t="shared" si="6"/>
        <v>0.24999493750000013</v>
      </c>
      <c r="AA99">
        <f t="shared" si="6"/>
        <v>0.97732479999999866</v>
      </c>
      <c r="AB99">
        <f t="shared" si="6"/>
        <v>0.92057367899999976</v>
      </c>
      <c r="AC99">
        <f t="shared" si="6"/>
        <v>0.6784866420000002</v>
      </c>
      <c r="AD99">
        <f t="shared" si="6"/>
        <v>0.82324614450000078</v>
      </c>
      <c r="AE99">
        <f t="shared" si="6"/>
        <v>0.49776118899999966</v>
      </c>
      <c r="AF99">
        <f t="shared" si="6"/>
        <v>0.29475330900000013</v>
      </c>
      <c r="AG99">
        <f t="shared" si="6"/>
        <v>0.89431713600000085</v>
      </c>
      <c r="AH99">
        <f t="shared" si="6"/>
        <v>3.5526876120000055</v>
      </c>
      <c r="AI99">
        <f t="shared" si="6"/>
        <v>0.4189357102499997</v>
      </c>
      <c r="AJ99">
        <f t="shared" si="6"/>
        <v>0</v>
      </c>
      <c r="AK99">
        <f t="shared" si="6"/>
        <v>1.1774289600000025</v>
      </c>
      <c r="AL99">
        <f t="shared" si="6"/>
        <v>1.8545866004999991</v>
      </c>
      <c r="AM99">
        <f t="shared" si="6"/>
        <v>0.36733279199999963</v>
      </c>
      <c r="AN99">
        <f t="shared" si="6"/>
        <v>1.5974616000000039E-2</v>
      </c>
      <c r="AO99">
        <f t="shared" si="6"/>
        <v>0.57753690750000009</v>
      </c>
      <c r="AP99">
        <f t="shared" si="6"/>
        <v>0.25699579900000019</v>
      </c>
      <c r="AQ99">
        <f t="shared" si="6"/>
        <v>0.45790426250000005</v>
      </c>
      <c r="AR99">
        <f t="shared" si="6"/>
        <v>1.1491762319999981</v>
      </c>
      <c r="AS99">
        <f t="shared" si="6"/>
        <v>0.71352754150000097</v>
      </c>
      <c r="AT99">
        <f t="shared" si="6"/>
        <v>0.1739328960000002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1.7766499999999994</v>
      </c>
      <c r="BA99">
        <f t="shared" si="4"/>
        <v>54.071175523000015</v>
      </c>
      <c r="BD99">
        <f t="shared" ref="BD99:BW99" si="7">SUM(BD3:BD98)/4000</f>
        <v>0.53352000000000033</v>
      </c>
      <c r="BE99">
        <f t="shared" si="7"/>
        <v>8.5682500000000009E-2</v>
      </c>
      <c r="BF99">
        <f t="shared" si="7"/>
        <v>2.9472499999999974E-2</v>
      </c>
      <c r="BG99">
        <f t="shared" si="7"/>
        <v>9.440000000000015E-2</v>
      </c>
      <c r="BH99">
        <f t="shared" si="7"/>
        <v>0.13420000000000001</v>
      </c>
      <c r="BI99">
        <f t="shared" si="7"/>
        <v>0.10993999999999995</v>
      </c>
      <c r="BJ99">
        <f t="shared" si="7"/>
        <v>6.9190000000000043E-2</v>
      </c>
      <c r="BK99">
        <f t="shared" si="7"/>
        <v>0.10598249999999999</v>
      </c>
      <c r="BL99">
        <f t="shared" si="7"/>
        <v>4.7247499999999998E-2</v>
      </c>
      <c r="BM99">
        <f t="shared" si="7"/>
        <v>3.6960000000000034E-2</v>
      </c>
      <c r="BN99">
        <f t="shared" si="7"/>
        <v>1.232000000000001E-2</v>
      </c>
      <c r="BO99">
        <f t="shared" si="7"/>
        <v>0.35786000000000034</v>
      </c>
      <c r="BP99">
        <f t="shared" si="7"/>
        <v>0</v>
      </c>
      <c r="BQ99">
        <f t="shared" si="7"/>
        <v>0.10224000000000018</v>
      </c>
      <c r="BR99">
        <f t="shared" si="7"/>
        <v>4.7399999999999977E-2</v>
      </c>
      <c r="BS99">
        <f t="shared" si="7"/>
        <v>1.0234999999999996E-2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1.7766499999999994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5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5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44763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</row>
    <row r="2" spans="1:28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</row>
    <row r="3" spans="1:28">
      <c r="A3" t="s">
        <v>45</v>
      </c>
      <c r="B3" s="75">
        <v>196.56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116.1</v>
      </c>
      <c r="J3">
        <v>132.65</v>
      </c>
      <c r="K3">
        <v>101.24</v>
      </c>
      <c r="L3">
        <v>10.5</v>
      </c>
      <c r="M3">
        <v>10.71</v>
      </c>
      <c r="N3" s="135">
        <v>0</v>
      </c>
      <c r="O3" s="135">
        <v>0</v>
      </c>
      <c r="P3" s="135">
        <v>0</v>
      </c>
      <c r="Q3">
        <v>10.78</v>
      </c>
      <c r="R3">
        <v>0</v>
      </c>
      <c r="S3">
        <v>7.63</v>
      </c>
      <c r="T3">
        <v>108.82</v>
      </c>
      <c r="U3">
        <v>36.270000000000003</v>
      </c>
      <c r="V3">
        <v>36.29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196.56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116.1</v>
      </c>
      <c r="J4">
        <v>132.65</v>
      </c>
      <c r="K4">
        <v>101.24</v>
      </c>
      <c r="L4">
        <v>10.5</v>
      </c>
      <c r="M4">
        <v>10.28</v>
      </c>
      <c r="N4" s="135">
        <v>0</v>
      </c>
      <c r="O4" s="135">
        <v>0</v>
      </c>
      <c r="P4" s="135">
        <v>0</v>
      </c>
      <c r="Q4">
        <v>10.78</v>
      </c>
      <c r="R4">
        <v>0</v>
      </c>
      <c r="S4">
        <v>7.63</v>
      </c>
      <c r="T4">
        <v>108.27</v>
      </c>
      <c r="U4">
        <v>36.090000000000003</v>
      </c>
      <c r="V4">
        <v>36.090000000000003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196.56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116.1</v>
      </c>
      <c r="J5">
        <v>132.65</v>
      </c>
      <c r="K5">
        <v>101.24</v>
      </c>
      <c r="L5">
        <v>10.5</v>
      </c>
      <c r="M5">
        <v>9.6999999999999993</v>
      </c>
      <c r="N5" s="135">
        <v>0</v>
      </c>
      <c r="O5" s="135">
        <v>0</v>
      </c>
      <c r="P5" s="135">
        <v>0</v>
      </c>
      <c r="Q5">
        <v>10.78</v>
      </c>
      <c r="R5">
        <v>0</v>
      </c>
      <c r="S5">
        <v>7.63</v>
      </c>
      <c r="T5">
        <v>107.76</v>
      </c>
      <c r="U5">
        <v>35.92</v>
      </c>
      <c r="V5">
        <v>35.92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196.56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116.1</v>
      </c>
      <c r="J6">
        <v>132.65</v>
      </c>
      <c r="K6">
        <v>101.24</v>
      </c>
      <c r="L6">
        <v>10.5</v>
      </c>
      <c r="M6">
        <v>9.17</v>
      </c>
      <c r="N6" s="135">
        <v>0</v>
      </c>
      <c r="O6" s="135">
        <v>0</v>
      </c>
      <c r="P6" s="135">
        <v>0</v>
      </c>
      <c r="Q6">
        <v>10.78</v>
      </c>
      <c r="R6">
        <v>0</v>
      </c>
      <c r="S6">
        <v>7.63</v>
      </c>
      <c r="T6">
        <v>107.31</v>
      </c>
      <c r="U6">
        <v>35.770000000000003</v>
      </c>
      <c r="V6">
        <v>35.770000000000003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196.56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116.1</v>
      </c>
      <c r="J7">
        <v>132.65</v>
      </c>
      <c r="K7">
        <v>101.24</v>
      </c>
      <c r="L7">
        <v>10.5</v>
      </c>
      <c r="M7">
        <v>8.76</v>
      </c>
      <c r="N7" s="135">
        <v>0</v>
      </c>
      <c r="O7" s="135">
        <v>0</v>
      </c>
      <c r="P7" s="135">
        <v>0</v>
      </c>
      <c r="Q7">
        <v>10.78</v>
      </c>
      <c r="R7">
        <v>0</v>
      </c>
      <c r="S7">
        <v>7.43</v>
      </c>
      <c r="T7">
        <v>106.31</v>
      </c>
      <c r="U7">
        <v>35.44</v>
      </c>
      <c r="V7">
        <v>35.43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196.56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116.1</v>
      </c>
      <c r="J8">
        <v>132.65</v>
      </c>
      <c r="K8">
        <v>101.24</v>
      </c>
      <c r="L8">
        <v>10.5</v>
      </c>
      <c r="M8">
        <v>8.43</v>
      </c>
      <c r="N8" s="135">
        <v>0</v>
      </c>
      <c r="O8" s="135">
        <v>0</v>
      </c>
      <c r="P8" s="135">
        <v>0</v>
      </c>
      <c r="Q8">
        <v>10.78</v>
      </c>
      <c r="R8">
        <v>0</v>
      </c>
      <c r="S8">
        <v>7.43</v>
      </c>
      <c r="T8">
        <v>105.36</v>
      </c>
      <c r="U8">
        <v>35.119999999999997</v>
      </c>
      <c r="V8">
        <v>35.119999999999997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196.56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116.1</v>
      </c>
      <c r="J9">
        <v>132.65</v>
      </c>
      <c r="K9">
        <v>101.24</v>
      </c>
      <c r="L9">
        <v>10.5</v>
      </c>
      <c r="M9">
        <v>11.78</v>
      </c>
      <c r="N9" s="135">
        <v>0</v>
      </c>
      <c r="O9" s="135">
        <v>0</v>
      </c>
      <c r="P9" s="135">
        <v>0</v>
      </c>
      <c r="Q9">
        <v>10.78</v>
      </c>
      <c r="R9">
        <v>0</v>
      </c>
      <c r="S9">
        <v>7.43</v>
      </c>
      <c r="T9">
        <v>104</v>
      </c>
      <c r="U9">
        <v>34.67</v>
      </c>
      <c r="V9">
        <v>34.659999999999997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196.56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116.1</v>
      </c>
      <c r="J10">
        <v>132.65</v>
      </c>
      <c r="K10">
        <v>101.24</v>
      </c>
      <c r="L10">
        <v>10.5</v>
      </c>
      <c r="M10">
        <v>11.6</v>
      </c>
      <c r="N10" s="135">
        <v>0</v>
      </c>
      <c r="O10" s="135">
        <v>0</v>
      </c>
      <c r="P10" s="135">
        <v>0</v>
      </c>
      <c r="Q10">
        <v>10.78</v>
      </c>
      <c r="R10">
        <v>0</v>
      </c>
      <c r="S10">
        <v>7.43</v>
      </c>
      <c r="T10">
        <v>103.26</v>
      </c>
      <c r="U10">
        <v>34.42</v>
      </c>
      <c r="V10">
        <v>34.43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196.56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116.1</v>
      </c>
      <c r="J11">
        <v>132.65</v>
      </c>
      <c r="K11">
        <v>101.24</v>
      </c>
      <c r="L11">
        <v>10.5</v>
      </c>
      <c r="M11">
        <v>11.36</v>
      </c>
      <c r="N11" s="135">
        <v>0</v>
      </c>
      <c r="O11" s="135">
        <v>0</v>
      </c>
      <c r="P11" s="135">
        <v>0</v>
      </c>
      <c r="Q11">
        <v>10.78</v>
      </c>
      <c r="R11">
        <v>0</v>
      </c>
      <c r="S11">
        <v>7.25</v>
      </c>
      <c r="T11">
        <v>102.52</v>
      </c>
      <c r="U11">
        <v>34.17</v>
      </c>
      <c r="V11">
        <v>34.18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196.56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116.1</v>
      </c>
      <c r="J12">
        <v>132.65</v>
      </c>
      <c r="K12">
        <v>101.24</v>
      </c>
      <c r="L12">
        <v>10.5</v>
      </c>
      <c r="M12">
        <v>11.16</v>
      </c>
      <c r="N12" s="135">
        <v>0</v>
      </c>
      <c r="O12" s="135">
        <v>0</v>
      </c>
      <c r="P12" s="135">
        <v>0</v>
      </c>
      <c r="Q12">
        <v>10.78</v>
      </c>
      <c r="R12">
        <v>0</v>
      </c>
      <c r="S12">
        <v>7.25</v>
      </c>
      <c r="T12">
        <v>102.14</v>
      </c>
      <c r="U12">
        <v>34.049999999999997</v>
      </c>
      <c r="V12">
        <v>34.03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150.46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70.569999999999993</v>
      </c>
      <c r="J13">
        <v>132.65</v>
      </c>
      <c r="K13">
        <v>101.24</v>
      </c>
      <c r="L13">
        <v>10.5</v>
      </c>
      <c r="M13">
        <v>10.96</v>
      </c>
      <c r="N13" s="135">
        <v>0</v>
      </c>
      <c r="O13" s="135">
        <v>0</v>
      </c>
      <c r="P13" s="135">
        <v>0</v>
      </c>
      <c r="Q13">
        <v>10.78</v>
      </c>
      <c r="R13">
        <v>0</v>
      </c>
      <c r="S13">
        <v>7.25</v>
      </c>
      <c r="T13">
        <v>101.96</v>
      </c>
      <c r="U13">
        <v>33.99</v>
      </c>
      <c r="V13">
        <v>33.979999999999997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150.46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70.569999999999993</v>
      </c>
      <c r="J14">
        <v>132.65</v>
      </c>
      <c r="K14">
        <v>101.24</v>
      </c>
      <c r="L14">
        <v>10.5</v>
      </c>
      <c r="M14">
        <v>10.72</v>
      </c>
      <c r="N14" s="135">
        <v>0</v>
      </c>
      <c r="O14" s="135">
        <v>0</v>
      </c>
      <c r="P14" s="135">
        <v>0</v>
      </c>
      <c r="Q14">
        <v>10.78</v>
      </c>
      <c r="R14">
        <v>0</v>
      </c>
      <c r="S14">
        <v>7.25</v>
      </c>
      <c r="T14">
        <v>101.85</v>
      </c>
      <c r="U14">
        <v>33.950000000000003</v>
      </c>
      <c r="V14">
        <v>33.950000000000003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150.46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70.569999999999993</v>
      </c>
      <c r="J15">
        <v>132.65</v>
      </c>
      <c r="K15">
        <v>101.24</v>
      </c>
      <c r="L15">
        <v>10.5</v>
      </c>
      <c r="M15">
        <v>10.67</v>
      </c>
      <c r="N15" s="135">
        <v>0</v>
      </c>
      <c r="O15" s="135">
        <v>0</v>
      </c>
      <c r="P15" s="135">
        <v>0</v>
      </c>
      <c r="Q15">
        <v>10.78</v>
      </c>
      <c r="R15">
        <v>0</v>
      </c>
      <c r="S15">
        <v>7.07</v>
      </c>
      <c r="T15">
        <v>101.26</v>
      </c>
      <c r="U15">
        <v>33.75</v>
      </c>
      <c r="V15">
        <v>33.770000000000003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150.46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70.569999999999993</v>
      </c>
      <c r="J16">
        <v>132.65</v>
      </c>
      <c r="K16">
        <v>101.24</v>
      </c>
      <c r="L16">
        <v>10.5</v>
      </c>
      <c r="M16">
        <v>10.78</v>
      </c>
      <c r="N16" s="135">
        <v>0</v>
      </c>
      <c r="O16" s="135">
        <v>0</v>
      </c>
      <c r="P16" s="135">
        <v>0</v>
      </c>
      <c r="Q16">
        <v>10.78</v>
      </c>
      <c r="R16">
        <v>0</v>
      </c>
      <c r="S16">
        <v>7.07</v>
      </c>
      <c r="T16">
        <v>101.73</v>
      </c>
      <c r="U16">
        <v>33.909999999999997</v>
      </c>
      <c r="V16">
        <v>33.909999999999997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150.46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70.569999999999993</v>
      </c>
      <c r="J17">
        <v>132.65</v>
      </c>
      <c r="K17">
        <v>101.24</v>
      </c>
      <c r="L17">
        <v>10.5</v>
      </c>
      <c r="M17">
        <v>5.59</v>
      </c>
      <c r="N17" s="135">
        <v>0</v>
      </c>
      <c r="O17" s="135">
        <v>0</v>
      </c>
      <c r="P17" s="135">
        <v>0</v>
      </c>
      <c r="Q17">
        <v>10.78</v>
      </c>
      <c r="R17">
        <v>0</v>
      </c>
      <c r="S17">
        <v>7.07</v>
      </c>
      <c r="T17">
        <v>108.98</v>
      </c>
      <c r="U17">
        <v>36.33</v>
      </c>
      <c r="V17">
        <v>36.32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150.46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70.569999999999993</v>
      </c>
      <c r="J18">
        <v>132.65</v>
      </c>
      <c r="K18">
        <v>101.24</v>
      </c>
      <c r="L18">
        <v>10.5</v>
      </c>
      <c r="M18">
        <v>5.23</v>
      </c>
      <c r="N18" s="135">
        <v>0</v>
      </c>
      <c r="O18" s="135">
        <v>0</v>
      </c>
      <c r="P18" s="135">
        <v>0</v>
      </c>
      <c r="Q18">
        <v>10.78</v>
      </c>
      <c r="R18">
        <v>0</v>
      </c>
      <c r="S18">
        <v>7.07</v>
      </c>
      <c r="T18">
        <v>107.93</v>
      </c>
      <c r="U18">
        <v>35.979999999999997</v>
      </c>
      <c r="V18">
        <v>35.97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115.01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70.569999999999993</v>
      </c>
      <c r="J19">
        <v>132.65</v>
      </c>
      <c r="K19">
        <v>53.16</v>
      </c>
      <c r="L19">
        <v>10.5</v>
      </c>
      <c r="M19">
        <v>4.99</v>
      </c>
      <c r="N19" s="135">
        <v>0</v>
      </c>
      <c r="O19" s="135">
        <v>0</v>
      </c>
      <c r="P19" s="135">
        <v>0</v>
      </c>
      <c r="Q19">
        <v>10.78</v>
      </c>
      <c r="R19">
        <v>0</v>
      </c>
      <c r="S19">
        <v>6.88</v>
      </c>
      <c r="T19">
        <v>106.29</v>
      </c>
      <c r="U19">
        <v>35.43</v>
      </c>
      <c r="V19">
        <v>35.43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115.01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70.569999999999993</v>
      </c>
      <c r="J20">
        <v>132.65</v>
      </c>
      <c r="K20">
        <v>53.16</v>
      </c>
      <c r="L20">
        <v>10.5</v>
      </c>
      <c r="M20">
        <v>4.7699999999999996</v>
      </c>
      <c r="N20" s="135">
        <v>0</v>
      </c>
      <c r="O20" s="135">
        <v>0</v>
      </c>
      <c r="P20" s="135">
        <v>0</v>
      </c>
      <c r="Q20">
        <v>10.78</v>
      </c>
      <c r="R20">
        <v>0</v>
      </c>
      <c r="S20">
        <v>6.88</v>
      </c>
      <c r="T20">
        <v>105.43</v>
      </c>
      <c r="U20">
        <v>35.15</v>
      </c>
      <c r="V20">
        <v>35.14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115.01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70.569999999999993</v>
      </c>
      <c r="J21">
        <v>132.65</v>
      </c>
      <c r="K21">
        <v>53.16</v>
      </c>
      <c r="L21">
        <v>10.5</v>
      </c>
      <c r="M21">
        <v>4.6500000000000004</v>
      </c>
      <c r="N21" s="135">
        <v>0</v>
      </c>
      <c r="O21" s="135">
        <v>0</v>
      </c>
      <c r="P21" s="135">
        <v>0</v>
      </c>
      <c r="Q21">
        <v>10.78</v>
      </c>
      <c r="R21">
        <v>0</v>
      </c>
      <c r="S21">
        <v>6.88</v>
      </c>
      <c r="T21">
        <v>104.15</v>
      </c>
      <c r="U21">
        <v>34.72</v>
      </c>
      <c r="V21">
        <v>34.71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115.01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70.569999999999993</v>
      </c>
      <c r="J22">
        <v>132.65</v>
      </c>
      <c r="K22">
        <v>53.16</v>
      </c>
      <c r="L22">
        <v>10.5</v>
      </c>
      <c r="M22">
        <v>4.42</v>
      </c>
      <c r="N22" s="135">
        <v>0</v>
      </c>
      <c r="O22" s="135">
        <v>0</v>
      </c>
      <c r="P22" s="135">
        <v>0</v>
      </c>
      <c r="Q22">
        <v>10.78</v>
      </c>
      <c r="R22">
        <v>0</v>
      </c>
      <c r="S22">
        <v>6.88</v>
      </c>
      <c r="T22">
        <v>108.43</v>
      </c>
      <c r="U22">
        <v>36.14</v>
      </c>
      <c r="V22">
        <v>36.15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115.01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70.569999999999993</v>
      </c>
      <c r="J23">
        <v>132.65</v>
      </c>
      <c r="K23">
        <v>53.16</v>
      </c>
      <c r="L23">
        <v>10.5</v>
      </c>
      <c r="M23">
        <v>4.71</v>
      </c>
      <c r="N23" s="135">
        <v>0</v>
      </c>
      <c r="O23" s="135">
        <v>0</v>
      </c>
      <c r="P23" s="135">
        <v>0</v>
      </c>
      <c r="Q23">
        <v>10.78</v>
      </c>
      <c r="R23">
        <v>0</v>
      </c>
      <c r="S23">
        <v>6.69</v>
      </c>
      <c r="T23">
        <v>108.13</v>
      </c>
      <c r="U23">
        <v>36.04</v>
      </c>
      <c r="V23">
        <v>36.04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115.01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70.569999999999993</v>
      </c>
      <c r="J24">
        <v>132.65</v>
      </c>
      <c r="K24">
        <v>53.16</v>
      </c>
      <c r="L24">
        <v>10.5</v>
      </c>
      <c r="M24">
        <v>4.55</v>
      </c>
      <c r="N24" s="135">
        <v>0</v>
      </c>
      <c r="O24" s="135">
        <v>0</v>
      </c>
      <c r="P24" s="135">
        <v>0</v>
      </c>
      <c r="Q24">
        <v>10.78</v>
      </c>
      <c r="R24">
        <v>0</v>
      </c>
      <c r="S24">
        <v>6.69</v>
      </c>
      <c r="T24">
        <v>108.38</v>
      </c>
      <c r="U24">
        <v>36.119999999999997</v>
      </c>
      <c r="V24">
        <v>36.130000000000003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115.01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70.569999999999993</v>
      </c>
      <c r="J25">
        <v>132.65</v>
      </c>
      <c r="K25">
        <v>53.16</v>
      </c>
      <c r="L25">
        <v>10.5</v>
      </c>
      <c r="M25">
        <v>4.09</v>
      </c>
      <c r="N25" s="135">
        <v>0</v>
      </c>
      <c r="O25" s="135">
        <v>0</v>
      </c>
      <c r="P25" s="135">
        <v>0</v>
      </c>
      <c r="Q25">
        <v>10.78</v>
      </c>
      <c r="R25">
        <v>4.03</v>
      </c>
      <c r="S25">
        <v>6.69</v>
      </c>
      <c r="T25">
        <v>108.09</v>
      </c>
      <c r="U25">
        <v>36.03</v>
      </c>
      <c r="V25">
        <v>36.020000000000003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115.01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70.569999999999993</v>
      </c>
      <c r="J26">
        <v>132.65</v>
      </c>
      <c r="K26">
        <v>53.16</v>
      </c>
      <c r="L26">
        <v>10.5</v>
      </c>
      <c r="M26">
        <v>3.82</v>
      </c>
      <c r="N26" s="135">
        <v>0</v>
      </c>
      <c r="O26" s="135">
        <v>0</v>
      </c>
      <c r="P26" s="135">
        <v>0</v>
      </c>
      <c r="Q26">
        <v>10.78</v>
      </c>
      <c r="R26">
        <v>5.94</v>
      </c>
      <c r="S26">
        <v>6.69</v>
      </c>
      <c r="T26">
        <v>108.74</v>
      </c>
      <c r="U26">
        <v>36.25</v>
      </c>
      <c r="V26">
        <v>36.24</v>
      </c>
      <c r="W26">
        <v>0</v>
      </c>
      <c r="X26">
        <v>0</v>
      </c>
      <c r="Y26">
        <v>0</v>
      </c>
      <c r="Z26">
        <v>0</v>
      </c>
      <c r="AA26">
        <v>0.11</v>
      </c>
      <c r="AB26">
        <v>0.06</v>
      </c>
    </row>
    <row r="27" spans="1:28">
      <c r="A27" t="s">
        <v>69</v>
      </c>
      <c r="B27" s="75">
        <v>115.01</v>
      </c>
      <c r="C27" s="75">
        <v>0</v>
      </c>
      <c r="D27" s="135">
        <f t="shared" si="0"/>
        <v>20.41</v>
      </c>
      <c r="E27" s="75"/>
      <c r="F27" s="78">
        <v>0.12</v>
      </c>
      <c r="G27" s="78">
        <v>0.14000000000000001</v>
      </c>
      <c r="H27" s="78">
        <v>0.05</v>
      </c>
      <c r="I27">
        <v>70.569999999999993</v>
      </c>
      <c r="J27">
        <v>132.65</v>
      </c>
      <c r="K27">
        <v>53.16</v>
      </c>
      <c r="L27">
        <v>10.5</v>
      </c>
      <c r="M27">
        <v>3.49</v>
      </c>
      <c r="N27" s="135">
        <v>6.81</v>
      </c>
      <c r="O27" s="135">
        <v>6.8</v>
      </c>
      <c r="P27" s="135">
        <v>6.8</v>
      </c>
      <c r="Q27">
        <v>10.39</v>
      </c>
      <c r="R27">
        <v>7.81</v>
      </c>
      <c r="S27">
        <v>6.5</v>
      </c>
      <c r="T27">
        <v>109.43</v>
      </c>
      <c r="U27">
        <v>36.47</v>
      </c>
      <c r="V27">
        <v>36.479999999999997</v>
      </c>
      <c r="W27">
        <v>4.18</v>
      </c>
      <c r="X27">
        <v>0.84</v>
      </c>
      <c r="Y27">
        <v>0.06</v>
      </c>
      <c r="Z27">
        <v>0</v>
      </c>
      <c r="AA27">
        <v>0.76</v>
      </c>
      <c r="AB27">
        <v>0.38</v>
      </c>
    </row>
    <row r="28" spans="1:28">
      <c r="A28" t="s">
        <v>70</v>
      </c>
      <c r="B28" s="75">
        <v>115.01</v>
      </c>
      <c r="C28" s="75">
        <v>0</v>
      </c>
      <c r="D28" s="135">
        <f t="shared" si="0"/>
        <v>46.650000000000006</v>
      </c>
      <c r="E28" s="75"/>
      <c r="F28" s="78">
        <v>0.36</v>
      </c>
      <c r="G28" s="78">
        <v>0.36</v>
      </c>
      <c r="H28" s="78">
        <v>0.37</v>
      </c>
      <c r="I28">
        <v>116.1</v>
      </c>
      <c r="J28">
        <v>132.65</v>
      </c>
      <c r="K28">
        <v>77.319999999999993</v>
      </c>
      <c r="L28">
        <v>10.5</v>
      </c>
      <c r="M28">
        <v>3.06</v>
      </c>
      <c r="N28" s="135">
        <v>15.55</v>
      </c>
      <c r="O28" s="135">
        <v>15.55</v>
      </c>
      <c r="P28" s="135">
        <v>15.55</v>
      </c>
      <c r="Q28">
        <v>10.39</v>
      </c>
      <c r="R28">
        <v>9.85</v>
      </c>
      <c r="S28">
        <v>6.5</v>
      </c>
      <c r="T28">
        <v>109.23</v>
      </c>
      <c r="U28">
        <v>36.409999999999997</v>
      </c>
      <c r="V28">
        <v>36.409999999999997</v>
      </c>
      <c r="W28">
        <v>8.33</v>
      </c>
      <c r="X28">
        <v>1.67</v>
      </c>
      <c r="Y28">
        <v>1</v>
      </c>
      <c r="Z28">
        <v>0</v>
      </c>
      <c r="AA28">
        <v>1.89</v>
      </c>
      <c r="AB28">
        <v>0.95</v>
      </c>
    </row>
    <row r="29" spans="1:28">
      <c r="A29" t="s">
        <v>71</v>
      </c>
      <c r="B29" s="75">
        <v>115.01</v>
      </c>
      <c r="C29" s="75">
        <v>0</v>
      </c>
      <c r="D29" s="135">
        <f t="shared" si="0"/>
        <v>64.31</v>
      </c>
      <c r="E29" s="75"/>
      <c r="F29" s="78">
        <v>0.81</v>
      </c>
      <c r="G29" s="78">
        <v>0.81</v>
      </c>
      <c r="H29" s="78">
        <v>0.83</v>
      </c>
      <c r="I29">
        <v>116.1</v>
      </c>
      <c r="J29">
        <v>132.65</v>
      </c>
      <c r="K29">
        <v>77.319999999999993</v>
      </c>
      <c r="L29">
        <v>10.5</v>
      </c>
      <c r="M29">
        <v>2.9</v>
      </c>
      <c r="N29" s="135">
        <v>21.43</v>
      </c>
      <c r="O29" s="135">
        <v>21.44</v>
      </c>
      <c r="P29" s="135">
        <v>21.44</v>
      </c>
      <c r="Q29">
        <v>10.39</v>
      </c>
      <c r="R29">
        <v>11.7</v>
      </c>
      <c r="S29">
        <v>6.5</v>
      </c>
      <c r="T29">
        <v>109.22</v>
      </c>
      <c r="U29">
        <v>36.409999999999997</v>
      </c>
      <c r="V29">
        <v>36.4</v>
      </c>
      <c r="W29">
        <v>18.16</v>
      </c>
      <c r="X29">
        <v>3.63</v>
      </c>
      <c r="Y29">
        <v>2.59</v>
      </c>
      <c r="Z29">
        <v>0</v>
      </c>
      <c r="AA29">
        <v>3.34</v>
      </c>
      <c r="AB29">
        <v>1.67</v>
      </c>
    </row>
    <row r="30" spans="1:28">
      <c r="A30" t="s">
        <v>72</v>
      </c>
      <c r="B30" s="75">
        <v>115.01</v>
      </c>
      <c r="C30" s="75">
        <v>0</v>
      </c>
      <c r="D30" s="135">
        <f t="shared" si="0"/>
        <v>74.050000000000011</v>
      </c>
      <c r="E30" s="75"/>
      <c r="F30" s="78">
        <v>1.27</v>
      </c>
      <c r="G30" s="78">
        <v>1.27</v>
      </c>
      <c r="H30" s="78">
        <v>1.3</v>
      </c>
      <c r="I30">
        <v>116.1</v>
      </c>
      <c r="J30">
        <v>132.65</v>
      </c>
      <c r="K30">
        <v>77.319999999999993</v>
      </c>
      <c r="L30">
        <v>10.5</v>
      </c>
      <c r="M30">
        <v>2.85</v>
      </c>
      <c r="N30" s="135">
        <v>24.69</v>
      </c>
      <c r="O30" s="135">
        <v>24.68</v>
      </c>
      <c r="P30" s="135">
        <v>24.68</v>
      </c>
      <c r="Q30">
        <v>10.39</v>
      </c>
      <c r="R30">
        <v>13.77</v>
      </c>
      <c r="S30">
        <v>6.5</v>
      </c>
      <c r="T30">
        <v>109.48</v>
      </c>
      <c r="U30">
        <v>36.49</v>
      </c>
      <c r="V30">
        <v>36.5</v>
      </c>
      <c r="W30">
        <v>23.86</v>
      </c>
      <c r="X30">
        <v>4.7699999999999996</v>
      </c>
      <c r="Y30">
        <v>4.01</v>
      </c>
      <c r="Z30">
        <v>0</v>
      </c>
      <c r="AA30">
        <v>5.85</v>
      </c>
      <c r="AB30">
        <v>2.93</v>
      </c>
    </row>
    <row r="31" spans="1:28">
      <c r="A31" t="s">
        <v>73</v>
      </c>
      <c r="B31" s="75">
        <v>115.01</v>
      </c>
      <c r="C31" s="75">
        <v>0</v>
      </c>
      <c r="D31" s="135">
        <f t="shared" si="0"/>
        <v>83.85</v>
      </c>
      <c r="E31" s="75"/>
      <c r="F31" s="78">
        <v>1.83</v>
      </c>
      <c r="G31" s="78">
        <v>1.83</v>
      </c>
      <c r="H31" s="78">
        <v>1.88</v>
      </c>
      <c r="I31">
        <v>116.1</v>
      </c>
      <c r="J31">
        <v>132.65</v>
      </c>
      <c r="K31">
        <v>77.319999999999993</v>
      </c>
      <c r="L31">
        <v>10.5</v>
      </c>
      <c r="M31">
        <v>2.94</v>
      </c>
      <c r="N31" s="135">
        <v>27.95</v>
      </c>
      <c r="O31" s="135">
        <v>27.95</v>
      </c>
      <c r="P31" s="135">
        <v>27.95</v>
      </c>
      <c r="Q31">
        <v>10.39</v>
      </c>
      <c r="R31">
        <v>7.24</v>
      </c>
      <c r="S31">
        <v>6.37</v>
      </c>
      <c r="T31">
        <v>109.32</v>
      </c>
      <c r="U31">
        <v>36.44</v>
      </c>
      <c r="V31">
        <v>36.450000000000003</v>
      </c>
      <c r="W31">
        <v>32.08</v>
      </c>
      <c r="X31">
        <v>6.41</v>
      </c>
      <c r="Y31">
        <v>6.75</v>
      </c>
      <c r="Z31">
        <v>2.87</v>
      </c>
      <c r="AA31">
        <v>13.33</v>
      </c>
      <c r="AB31">
        <v>6.67</v>
      </c>
    </row>
    <row r="32" spans="1:28">
      <c r="A32" t="s">
        <v>74</v>
      </c>
      <c r="B32" s="75">
        <v>115.01</v>
      </c>
      <c r="C32" s="75">
        <v>0</v>
      </c>
      <c r="D32" s="135">
        <f t="shared" si="0"/>
        <v>89</v>
      </c>
      <c r="E32" s="75"/>
      <c r="F32" s="78">
        <v>2.44</v>
      </c>
      <c r="G32" s="78">
        <v>2.44</v>
      </c>
      <c r="H32" s="78">
        <v>2.5</v>
      </c>
      <c r="I32">
        <v>116.1</v>
      </c>
      <c r="J32">
        <v>132.65</v>
      </c>
      <c r="K32">
        <v>77.319999999999993</v>
      </c>
      <c r="L32">
        <v>10.5</v>
      </c>
      <c r="M32">
        <v>2.83</v>
      </c>
      <c r="N32" s="135">
        <v>29.66</v>
      </c>
      <c r="O32" s="135">
        <v>29.67</v>
      </c>
      <c r="P32" s="135">
        <v>29.67</v>
      </c>
      <c r="Q32">
        <v>10.39</v>
      </c>
      <c r="R32">
        <v>23.7</v>
      </c>
      <c r="S32">
        <v>6.37</v>
      </c>
      <c r="T32">
        <v>93.62</v>
      </c>
      <c r="U32">
        <v>31.21</v>
      </c>
      <c r="V32">
        <v>31.2</v>
      </c>
      <c r="W32">
        <v>40.299999999999997</v>
      </c>
      <c r="X32">
        <v>8.06</v>
      </c>
      <c r="Y32">
        <v>10.26</v>
      </c>
      <c r="Z32">
        <v>6.31</v>
      </c>
      <c r="AA32">
        <v>20</v>
      </c>
      <c r="AB32">
        <v>10</v>
      </c>
    </row>
    <row r="33" spans="1:28">
      <c r="A33" t="s">
        <v>75</v>
      </c>
      <c r="B33" s="75">
        <v>115.01</v>
      </c>
      <c r="C33" s="75">
        <v>0</v>
      </c>
      <c r="D33" s="135">
        <f t="shared" si="0"/>
        <v>89</v>
      </c>
      <c r="E33" s="75"/>
      <c r="F33" s="78">
        <v>3.09</v>
      </c>
      <c r="G33" s="78">
        <v>3.09</v>
      </c>
      <c r="H33" s="78">
        <v>3.17</v>
      </c>
      <c r="I33">
        <v>70.569999999999993</v>
      </c>
      <c r="J33">
        <v>132.65</v>
      </c>
      <c r="K33">
        <v>77.319999999999993</v>
      </c>
      <c r="L33">
        <v>9.56</v>
      </c>
      <c r="M33">
        <v>2.9</v>
      </c>
      <c r="N33" s="135">
        <v>29.66</v>
      </c>
      <c r="O33" s="135">
        <v>29.67</v>
      </c>
      <c r="P33" s="135">
        <v>29.67</v>
      </c>
      <c r="Q33">
        <v>10.39</v>
      </c>
      <c r="R33">
        <v>33.450000000000003</v>
      </c>
      <c r="S33">
        <v>6.37</v>
      </c>
      <c r="T33">
        <v>92.55</v>
      </c>
      <c r="U33">
        <v>30.85</v>
      </c>
      <c r="V33">
        <v>30.85</v>
      </c>
      <c r="W33">
        <v>48.52</v>
      </c>
      <c r="X33">
        <v>9.6999999999999993</v>
      </c>
      <c r="Y33">
        <v>14.08</v>
      </c>
      <c r="Z33">
        <v>8.15</v>
      </c>
      <c r="AA33">
        <v>26.67</v>
      </c>
      <c r="AB33">
        <v>13.33</v>
      </c>
    </row>
    <row r="34" spans="1:28">
      <c r="A34" t="s">
        <v>76</v>
      </c>
      <c r="B34" s="75">
        <v>115.01</v>
      </c>
      <c r="C34" s="75">
        <v>0</v>
      </c>
      <c r="D34" s="135">
        <f t="shared" si="0"/>
        <v>89</v>
      </c>
      <c r="E34" s="75"/>
      <c r="F34" s="78">
        <v>3.84</v>
      </c>
      <c r="G34" s="78">
        <v>3.84</v>
      </c>
      <c r="H34" s="78">
        <v>3.93</v>
      </c>
      <c r="I34">
        <v>70.569999999999993</v>
      </c>
      <c r="J34">
        <v>132.65</v>
      </c>
      <c r="K34">
        <v>77.319999999999993</v>
      </c>
      <c r="L34">
        <v>9.56</v>
      </c>
      <c r="M34">
        <v>2.94</v>
      </c>
      <c r="N34" s="135">
        <v>29.66</v>
      </c>
      <c r="O34" s="135">
        <v>29.67</v>
      </c>
      <c r="P34" s="135">
        <v>29.67</v>
      </c>
      <c r="Q34">
        <v>10.39</v>
      </c>
      <c r="R34">
        <v>44.17</v>
      </c>
      <c r="S34">
        <v>6.37</v>
      </c>
      <c r="T34">
        <v>90.63</v>
      </c>
      <c r="U34">
        <v>30.21</v>
      </c>
      <c r="V34">
        <v>30.21</v>
      </c>
      <c r="W34">
        <v>56.74</v>
      </c>
      <c r="X34">
        <v>11.35</v>
      </c>
      <c r="Y34">
        <v>15.02</v>
      </c>
      <c r="Z34">
        <v>10.32</v>
      </c>
      <c r="AA34">
        <v>36.67</v>
      </c>
      <c r="AB34">
        <v>18.329999999999998</v>
      </c>
    </row>
    <row r="35" spans="1:28">
      <c r="A35" t="s">
        <v>77</v>
      </c>
      <c r="B35" s="75">
        <v>114.85</v>
      </c>
      <c r="C35" s="75">
        <v>0</v>
      </c>
      <c r="D35" s="135">
        <f t="shared" si="0"/>
        <v>89.5</v>
      </c>
      <c r="E35" s="75"/>
      <c r="F35" s="78">
        <v>4.8</v>
      </c>
      <c r="G35" s="78">
        <v>4.8</v>
      </c>
      <c r="H35" s="78">
        <v>4.9400000000000004</v>
      </c>
      <c r="I35">
        <v>70.569999999999993</v>
      </c>
      <c r="J35">
        <v>132.65</v>
      </c>
      <c r="K35">
        <v>51.38</v>
      </c>
      <c r="L35">
        <v>9.56</v>
      </c>
      <c r="M35">
        <v>2.82</v>
      </c>
      <c r="N35" s="135">
        <v>29.84</v>
      </c>
      <c r="O35" s="135">
        <v>29.83</v>
      </c>
      <c r="P35" s="135">
        <v>29.83</v>
      </c>
      <c r="Q35">
        <v>10.24</v>
      </c>
      <c r="R35">
        <v>52.94</v>
      </c>
      <c r="S35">
        <v>6.22</v>
      </c>
      <c r="T35">
        <v>89.77</v>
      </c>
      <c r="U35">
        <v>29.92</v>
      </c>
      <c r="V35">
        <v>29.93</v>
      </c>
      <c r="W35">
        <v>67.8</v>
      </c>
      <c r="X35">
        <v>13.56</v>
      </c>
      <c r="Y35">
        <v>20.55</v>
      </c>
      <c r="Z35">
        <v>12.67</v>
      </c>
      <c r="AA35">
        <v>43.34</v>
      </c>
      <c r="AB35">
        <v>21.66</v>
      </c>
    </row>
    <row r="36" spans="1:28">
      <c r="A36" t="s">
        <v>78</v>
      </c>
      <c r="B36" s="75">
        <v>114.85</v>
      </c>
      <c r="C36" s="75">
        <v>0</v>
      </c>
      <c r="D36" s="135">
        <f t="shared" si="0"/>
        <v>89.5</v>
      </c>
      <c r="E36" s="75"/>
      <c r="F36" s="78">
        <v>6.02</v>
      </c>
      <c r="G36" s="78">
        <v>6.02</v>
      </c>
      <c r="H36" s="78">
        <v>6.17</v>
      </c>
      <c r="I36">
        <v>70.569999999999993</v>
      </c>
      <c r="J36">
        <v>132.65</v>
      </c>
      <c r="K36">
        <v>51.38</v>
      </c>
      <c r="L36">
        <v>9.56</v>
      </c>
      <c r="M36">
        <v>2.93</v>
      </c>
      <c r="N36" s="135">
        <v>29.84</v>
      </c>
      <c r="O36" s="135">
        <v>29.83</v>
      </c>
      <c r="P36" s="135">
        <v>29.83</v>
      </c>
      <c r="Q36">
        <v>10.24</v>
      </c>
      <c r="R36">
        <v>56.73</v>
      </c>
      <c r="S36">
        <v>6.22</v>
      </c>
      <c r="T36">
        <v>90.81</v>
      </c>
      <c r="U36">
        <v>30.27</v>
      </c>
      <c r="V36">
        <v>30.27</v>
      </c>
      <c r="W36">
        <v>78.87</v>
      </c>
      <c r="X36">
        <v>15.77</v>
      </c>
      <c r="Y36">
        <v>17.36</v>
      </c>
      <c r="Z36">
        <v>15.15</v>
      </c>
      <c r="AA36">
        <v>50</v>
      </c>
      <c r="AB36">
        <v>25</v>
      </c>
    </row>
    <row r="37" spans="1:28">
      <c r="A37" t="s">
        <v>79</v>
      </c>
      <c r="B37" s="75">
        <v>114.85</v>
      </c>
      <c r="C37" s="75">
        <v>0</v>
      </c>
      <c r="D37" s="135">
        <f t="shared" si="0"/>
        <v>89.5</v>
      </c>
      <c r="E37" s="75"/>
      <c r="F37" s="78">
        <v>6.84</v>
      </c>
      <c r="G37" s="78">
        <v>6.84</v>
      </c>
      <c r="H37" s="78">
        <v>7</v>
      </c>
      <c r="I37">
        <v>70.569999999999993</v>
      </c>
      <c r="J37">
        <v>132.65</v>
      </c>
      <c r="K37">
        <v>51.38</v>
      </c>
      <c r="L37">
        <v>9.56</v>
      </c>
      <c r="M37">
        <v>3</v>
      </c>
      <c r="N37" s="135">
        <v>29.84</v>
      </c>
      <c r="O37" s="135">
        <v>29.83</v>
      </c>
      <c r="P37" s="135">
        <v>29.83</v>
      </c>
      <c r="Q37">
        <v>10.24</v>
      </c>
      <c r="R37">
        <v>66.040000000000006</v>
      </c>
      <c r="S37">
        <v>6.22</v>
      </c>
      <c r="T37">
        <v>92.71</v>
      </c>
      <c r="U37">
        <v>30.9</v>
      </c>
      <c r="V37">
        <v>30.91</v>
      </c>
      <c r="W37">
        <v>89.93</v>
      </c>
      <c r="X37">
        <v>17.98</v>
      </c>
      <c r="Y37">
        <v>20.79</v>
      </c>
      <c r="Z37">
        <v>17.7</v>
      </c>
      <c r="AA37">
        <v>60</v>
      </c>
      <c r="AB37">
        <v>30</v>
      </c>
    </row>
    <row r="38" spans="1:28">
      <c r="A38" t="s">
        <v>80</v>
      </c>
      <c r="B38" s="75">
        <v>114.85</v>
      </c>
      <c r="C38" s="75">
        <v>0</v>
      </c>
      <c r="D38" s="135">
        <f t="shared" si="0"/>
        <v>89.5</v>
      </c>
      <c r="E38" s="75"/>
      <c r="F38" s="78">
        <v>7.64</v>
      </c>
      <c r="G38" s="78">
        <v>7.64</v>
      </c>
      <c r="H38" s="78">
        <v>7.83</v>
      </c>
      <c r="I38">
        <v>70.569999999999993</v>
      </c>
      <c r="J38">
        <v>132.65</v>
      </c>
      <c r="K38">
        <v>51.38</v>
      </c>
      <c r="L38">
        <v>9.9499999999999993</v>
      </c>
      <c r="M38">
        <v>2.83</v>
      </c>
      <c r="N38" s="135">
        <v>29.84</v>
      </c>
      <c r="O38" s="135">
        <v>29.83</v>
      </c>
      <c r="P38" s="135">
        <v>29.83</v>
      </c>
      <c r="Q38">
        <v>10.24</v>
      </c>
      <c r="R38">
        <v>29.26</v>
      </c>
      <c r="S38">
        <v>6.22</v>
      </c>
      <c r="T38">
        <v>96.16</v>
      </c>
      <c r="U38">
        <v>32.049999999999997</v>
      </c>
      <c r="V38">
        <v>32.06</v>
      </c>
      <c r="W38">
        <v>100.98</v>
      </c>
      <c r="X38">
        <v>20.2</v>
      </c>
      <c r="Y38">
        <v>25.06</v>
      </c>
      <c r="Z38">
        <v>20.32</v>
      </c>
      <c r="AA38">
        <v>66.67</v>
      </c>
      <c r="AB38">
        <v>33.33</v>
      </c>
    </row>
    <row r="39" spans="1:28">
      <c r="A39" t="s">
        <v>81</v>
      </c>
      <c r="B39" s="75">
        <v>114.85</v>
      </c>
      <c r="C39" s="75">
        <v>0</v>
      </c>
      <c r="D39" s="135">
        <f t="shared" si="0"/>
        <v>89.5</v>
      </c>
      <c r="E39" s="75"/>
      <c r="F39" s="78">
        <v>8.43</v>
      </c>
      <c r="G39" s="78">
        <v>8.43</v>
      </c>
      <c r="H39" s="78">
        <v>8.64</v>
      </c>
      <c r="I39">
        <v>70.569999999999993</v>
      </c>
      <c r="J39">
        <v>132.65</v>
      </c>
      <c r="K39">
        <v>51.38</v>
      </c>
      <c r="L39">
        <v>9.9499999999999993</v>
      </c>
      <c r="M39">
        <v>2.84</v>
      </c>
      <c r="N39" s="135">
        <v>29.84</v>
      </c>
      <c r="O39" s="135">
        <v>29.83</v>
      </c>
      <c r="P39" s="135">
        <v>29.83</v>
      </c>
      <c r="Q39">
        <v>10.24</v>
      </c>
      <c r="R39">
        <v>82.17</v>
      </c>
      <c r="S39">
        <v>6.14</v>
      </c>
      <c r="T39">
        <v>98.77</v>
      </c>
      <c r="U39">
        <v>32.92</v>
      </c>
      <c r="V39">
        <v>32.93</v>
      </c>
      <c r="W39">
        <v>109.48</v>
      </c>
      <c r="X39">
        <v>21.89</v>
      </c>
      <c r="Y39">
        <v>28.62</v>
      </c>
      <c r="Z39">
        <v>23</v>
      </c>
      <c r="AA39">
        <v>73.34</v>
      </c>
      <c r="AB39">
        <v>36.659999999999997</v>
      </c>
    </row>
    <row r="40" spans="1:28">
      <c r="A40" t="s">
        <v>82</v>
      </c>
      <c r="B40" s="75">
        <v>114.85</v>
      </c>
      <c r="C40" s="75">
        <v>0</v>
      </c>
      <c r="D40" s="135">
        <f t="shared" si="0"/>
        <v>89.5</v>
      </c>
      <c r="E40" s="75"/>
      <c r="F40" s="78">
        <v>6.9</v>
      </c>
      <c r="G40" s="78">
        <v>6.9</v>
      </c>
      <c r="H40" s="78">
        <v>7.07</v>
      </c>
      <c r="I40">
        <v>70.569999999999993</v>
      </c>
      <c r="J40">
        <v>132.65</v>
      </c>
      <c r="K40">
        <v>51.38</v>
      </c>
      <c r="L40">
        <v>9.9499999999999993</v>
      </c>
      <c r="M40">
        <v>2.93</v>
      </c>
      <c r="N40" s="135">
        <v>29.84</v>
      </c>
      <c r="O40" s="135">
        <v>29.83</v>
      </c>
      <c r="P40" s="135">
        <v>29.83</v>
      </c>
      <c r="Q40">
        <v>10.24</v>
      </c>
      <c r="R40">
        <v>89.25</v>
      </c>
      <c r="S40">
        <v>6.14</v>
      </c>
      <c r="T40">
        <v>100.71</v>
      </c>
      <c r="U40">
        <v>33.57</v>
      </c>
      <c r="V40">
        <v>33.56</v>
      </c>
      <c r="W40">
        <v>91.57</v>
      </c>
      <c r="X40">
        <v>18.309999999999999</v>
      </c>
      <c r="Y40">
        <v>33.380000000000003</v>
      </c>
      <c r="Z40">
        <v>21.05</v>
      </c>
      <c r="AA40">
        <v>80</v>
      </c>
      <c r="AB40">
        <v>40</v>
      </c>
    </row>
    <row r="41" spans="1:28">
      <c r="A41" t="s">
        <v>83</v>
      </c>
      <c r="B41" s="75">
        <v>114.85</v>
      </c>
      <c r="C41" s="75">
        <v>0</v>
      </c>
      <c r="D41" s="135">
        <f t="shared" si="0"/>
        <v>89.5</v>
      </c>
      <c r="E41" s="75"/>
      <c r="F41" s="78">
        <v>7.37</v>
      </c>
      <c r="G41" s="78">
        <v>7.37</v>
      </c>
      <c r="H41" s="78">
        <v>7.56</v>
      </c>
      <c r="I41">
        <v>70.569999999999993</v>
      </c>
      <c r="J41">
        <v>132.65</v>
      </c>
      <c r="K41">
        <v>51.38</v>
      </c>
      <c r="L41">
        <v>9.9499999999999993</v>
      </c>
      <c r="M41">
        <v>2.87</v>
      </c>
      <c r="N41" s="135">
        <v>29.84</v>
      </c>
      <c r="O41" s="135">
        <v>29.83</v>
      </c>
      <c r="P41" s="135">
        <v>29.83</v>
      </c>
      <c r="Q41">
        <v>10.24</v>
      </c>
      <c r="R41">
        <v>92.76</v>
      </c>
      <c r="S41">
        <v>6.14</v>
      </c>
      <c r="T41">
        <v>107.15</v>
      </c>
      <c r="U41">
        <v>35.72</v>
      </c>
      <c r="V41">
        <v>35.72</v>
      </c>
      <c r="W41">
        <v>94.47</v>
      </c>
      <c r="X41">
        <v>18.89</v>
      </c>
      <c r="Y41">
        <v>36.19</v>
      </c>
      <c r="Z41">
        <v>23.41</v>
      </c>
      <c r="AA41">
        <v>86.67</v>
      </c>
      <c r="AB41">
        <v>43.33</v>
      </c>
    </row>
    <row r="42" spans="1:28">
      <c r="A42" t="s">
        <v>84</v>
      </c>
      <c r="B42" s="75">
        <v>114.85</v>
      </c>
      <c r="C42" s="75">
        <v>0</v>
      </c>
      <c r="D42" s="135">
        <f t="shared" si="0"/>
        <v>89.5</v>
      </c>
      <c r="E42" s="75"/>
      <c r="F42" s="78">
        <v>7.81</v>
      </c>
      <c r="G42" s="78">
        <v>7.81</v>
      </c>
      <c r="H42" s="78">
        <v>8.01</v>
      </c>
      <c r="I42">
        <v>70.569999999999993</v>
      </c>
      <c r="J42">
        <v>132.65</v>
      </c>
      <c r="K42">
        <v>51.38</v>
      </c>
      <c r="L42">
        <v>9.9499999999999993</v>
      </c>
      <c r="M42">
        <v>2.84</v>
      </c>
      <c r="N42" s="135">
        <v>29.84</v>
      </c>
      <c r="O42" s="135">
        <v>29.83</v>
      </c>
      <c r="P42" s="135">
        <v>29.83</v>
      </c>
      <c r="Q42">
        <v>10.24</v>
      </c>
      <c r="R42">
        <v>98.76</v>
      </c>
      <c r="S42">
        <v>6.14</v>
      </c>
      <c r="T42">
        <v>108.64</v>
      </c>
      <c r="U42">
        <v>36.21</v>
      </c>
      <c r="V42">
        <v>36.21</v>
      </c>
      <c r="W42">
        <v>100.21</v>
      </c>
      <c r="X42">
        <v>20.04</v>
      </c>
      <c r="Y42">
        <v>38.75</v>
      </c>
      <c r="Z42">
        <v>26.03</v>
      </c>
      <c r="AA42">
        <v>93.34</v>
      </c>
      <c r="AB42">
        <v>46.66</v>
      </c>
    </row>
    <row r="43" spans="1:28">
      <c r="A43" t="s">
        <v>85</v>
      </c>
      <c r="B43" s="75">
        <v>114.85</v>
      </c>
      <c r="C43" s="75">
        <v>0</v>
      </c>
      <c r="D43" s="135">
        <f t="shared" si="0"/>
        <v>89.5</v>
      </c>
      <c r="E43" s="75"/>
      <c r="F43" s="78">
        <v>8.26</v>
      </c>
      <c r="G43" s="78">
        <v>8.26</v>
      </c>
      <c r="H43" s="78">
        <v>8.48</v>
      </c>
      <c r="I43">
        <v>70.569999999999993</v>
      </c>
      <c r="J43">
        <v>132.65</v>
      </c>
      <c r="K43">
        <v>51.38</v>
      </c>
      <c r="L43">
        <v>10.26</v>
      </c>
      <c r="M43">
        <v>2.91</v>
      </c>
      <c r="N43" s="135">
        <v>29.84</v>
      </c>
      <c r="O43" s="135">
        <v>29.83</v>
      </c>
      <c r="P43" s="135">
        <v>29.83</v>
      </c>
      <c r="Q43">
        <v>10.24</v>
      </c>
      <c r="R43">
        <v>104.07</v>
      </c>
      <c r="S43">
        <v>6.04</v>
      </c>
      <c r="T43">
        <v>109.96</v>
      </c>
      <c r="U43">
        <v>36.65</v>
      </c>
      <c r="V43">
        <v>36.65</v>
      </c>
      <c r="W43">
        <v>108.54</v>
      </c>
      <c r="X43">
        <v>21.71</v>
      </c>
      <c r="Y43">
        <v>41.12</v>
      </c>
      <c r="Z43">
        <v>28.37</v>
      </c>
      <c r="AA43">
        <v>98.67</v>
      </c>
      <c r="AB43">
        <v>49.33</v>
      </c>
    </row>
    <row r="44" spans="1:28">
      <c r="A44" t="s">
        <v>86</v>
      </c>
      <c r="B44" s="75">
        <v>114.85</v>
      </c>
      <c r="C44" s="75">
        <v>0</v>
      </c>
      <c r="D44" s="135">
        <f t="shared" si="0"/>
        <v>89.5</v>
      </c>
      <c r="E44" s="75"/>
      <c r="F44" s="78">
        <v>8.69</v>
      </c>
      <c r="G44" s="78">
        <v>8.69</v>
      </c>
      <c r="H44" s="78">
        <v>8.91</v>
      </c>
      <c r="I44">
        <v>70.569999999999993</v>
      </c>
      <c r="J44">
        <v>132.65</v>
      </c>
      <c r="K44">
        <v>51.38</v>
      </c>
      <c r="L44">
        <v>10.26</v>
      </c>
      <c r="M44">
        <v>2.85</v>
      </c>
      <c r="N44" s="135">
        <v>29.84</v>
      </c>
      <c r="O44" s="135">
        <v>29.83</v>
      </c>
      <c r="P44" s="135">
        <v>29.83</v>
      </c>
      <c r="Q44">
        <v>10.24</v>
      </c>
      <c r="R44">
        <v>109.15</v>
      </c>
      <c r="S44">
        <v>6.04</v>
      </c>
      <c r="T44">
        <v>112</v>
      </c>
      <c r="U44">
        <v>37.33</v>
      </c>
      <c r="V44">
        <v>37.33</v>
      </c>
      <c r="W44">
        <v>112.72</v>
      </c>
      <c r="X44">
        <v>22.54</v>
      </c>
      <c r="Y44">
        <v>45.03</v>
      </c>
      <c r="Z44">
        <v>30.01</v>
      </c>
      <c r="AA44">
        <v>98.67</v>
      </c>
      <c r="AB44">
        <v>49.33</v>
      </c>
    </row>
    <row r="45" spans="1:28">
      <c r="A45" t="s">
        <v>87</v>
      </c>
      <c r="B45" s="75">
        <v>114.85</v>
      </c>
      <c r="C45" s="75">
        <v>0</v>
      </c>
      <c r="D45" s="135">
        <f t="shared" si="0"/>
        <v>89.5</v>
      </c>
      <c r="E45" s="75"/>
      <c r="F45" s="78">
        <v>8.9499999999999993</v>
      </c>
      <c r="G45" s="78">
        <v>8.9499999999999993</v>
      </c>
      <c r="H45" s="78">
        <v>9.18</v>
      </c>
      <c r="I45">
        <v>70.569999999999993</v>
      </c>
      <c r="J45">
        <v>132.65</v>
      </c>
      <c r="K45">
        <v>51.38</v>
      </c>
      <c r="L45">
        <v>9.56</v>
      </c>
      <c r="M45">
        <v>2.92</v>
      </c>
      <c r="N45" s="135">
        <v>29.84</v>
      </c>
      <c r="O45" s="135">
        <v>29.83</v>
      </c>
      <c r="P45" s="135">
        <v>29.83</v>
      </c>
      <c r="Q45">
        <v>10.24</v>
      </c>
      <c r="R45">
        <v>21.76</v>
      </c>
      <c r="S45">
        <v>6.04</v>
      </c>
      <c r="T45">
        <v>113.28</v>
      </c>
      <c r="U45">
        <v>37.76</v>
      </c>
      <c r="V45">
        <v>37.76</v>
      </c>
      <c r="W45">
        <v>116.88</v>
      </c>
      <c r="X45">
        <v>23.37</v>
      </c>
      <c r="Y45">
        <v>46.95</v>
      </c>
      <c r="Z45">
        <v>33.340000000000003</v>
      </c>
      <c r="AA45">
        <v>80</v>
      </c>
      <c r="AB45">
        <v>40</v>
      </c>
    </row>
    <row r="46" spans="1:28">
      <c r="A46" t="s">
        <v>88</v>
      </c>
      <c r="B46" s="75">
        <v>114.85</v>
      </c>
      <c r="C46" s="75">
        <v>0</v>
      </c>
      <c r="D46" s="135">
        <f t="shared" si="0"/>
        <v>89.5</v>
      </c>
      <c r="E46" s="75"/>
      <c r="F46" s="78">
        <v>9.23</v>
      </c>
      <c r="G46" s="78">
        <v>9.23</v>
      </c>
      <c r="H46" s="78">
        <v>9.4499999999999993</v>
      </c>
      <c r="I46">
        <v>70.569999999999993</v>
      </c>
      <c r="J46">
        <v>132.65</v>
      </c>
      <c r="K46">
        <v>51.38</v>
      </c>
      <c r="L46">
        <v>9.56</v>
      </c>
      <c r="M46">
        <v>2.96</v>
      </c>
      <c r="N46" s="135">
        <v>29.84</v>
      </c>
      <c r="O46" s="135">
        <v>29.83</v>
      </c>
      <c r="P46" s="135">
        <v>29.83</v>
      </c>
      <c r="Q46">
        <v>10.24</v>
      </c>
      <c r="R46">
        <v>40.869999999999997</v>
      </c>
      <c r="S46">
        <v>6.04</v>
      </c>
      <c r="T46">
        <v>114.45</v>
      </c>
      <c r="U46">
        <v>38.15</v>
      </c>
      <c r="V46">
        <v>38.15</v>
      </c>
      <c r="W46">
        <v>121.04</v>
      </c>
      <c r="X46">
        <v>24.21</v>
      </c>
      <c r="Y46">
        <v>69.510000000000005</v>
      </c>
      <c r="Z46">
        <v>34.17</v>
      </c>
      <c r="AA46">
        <v>80</v>
      </c>
      <c r="AB46">
        <v>40</v>
      </c>
    </row>
    <row r="47" spans="1:28">
      <c r="A47" t="s">
        <v>89</v>
      </c>
      <c r="B47" s="75">
        <v>160.94</v>
      </c>
      <c r="C47" s="75">
        <v>0</v>
      </c>
      <c r="D47" s="135">
        <f t="shared" si="0"/>
        <v>89.5</v>
      </c>
      <c r="E47" s="75"/>
      <c r="F47" s="78">
        <v>10</v>
      </c>
      <c r="G47" s="78">
        <v>10</v>
      </c>
      <c r="H47" s="78">
        <v>10.25</v>
      </c>
      <c r="I47">
        <v>116.1</v>
      </c>
      <c r="J47">
        <v>132.65</v>
      </c>
      <c r="K47">
        <v>51.38</v>
      </c>
      <c r="L47">
        <v>9.56</v>
      </c>
      <c r="M47">
        <v>2.83</v>
      </c>
      <c r="N47" s="135">
        <v>29.84</v>
      </c>
      <c r="O47" s="135">
        <v>29.83</v>
      </c>
      <c r="P47" s="135">
        <v>29.83</v>
      </c>
      <c r="Q47">
        <v>10.78</v>
      </c>
      <c r="R47">
        <v>44.45</v>
      </c>
      <c r="S47">
        <v>5.1100000000000003</v>
      </c>
      <c r="T47">
        <v>114.36</v>
      </c>
      <c r="U47">
        <v>38.119999999999997</v>
      </c>
      <c r="V47">
        <v>38.119999999999997</v>
      </c>
      <c r="W47">
        <v>177.18</v>
      </c>
      <c r="X47">
        <v>35.44</v>
      </c>
      <c r="Y47">
        <v>71.44</v>
      </c>
      <c r="Z47">
        <v>34.85</v>
      </c>
      <c r="AA47">
        <v>83.34</v>
      </c>
      <c r="AB47">
        <v>41.66</v>
      </c>
    </row>
    <row r="48" spans="1:28">
      <c r="A48" t="s">
        <v>90</v>
      </c>
      <c r="B48" s="75">
        <v>160.94</v>
      </c>
      <c r="C48" s="75">
        <v>0</v>
      </c>
      <c r="D48" s="135">
        <f t="shared" si="0"/>
        <v>89.5</v>
      </c>
      <c r="E48" s="75"/>
      <c r="F48" s="78">
        <v>10.23</v>
      </c>
      <c r="G48" s="78">
        <v>10.23</v>
      </c>
      <c r="H48" s="78">
        <v>10.49</v>
      </c>
      <c r="I48">
        <v>116.1</v>
      </c>
      <c r="J48">
        <v>132.65</v>
      </c>
      <c r="K48">
        <v>51.38</v>
      </c>
      <c r="L48">
        <v>9.56</v>
      </c>
      <c r="M48">
        <v>2.85</v>
      </c>
      <c r="N48" s="135">
        <v>29.84</v>
      </c>
      <c r="O48" s="135">
        <v>29.83</v>
      </c>
      <c r="P48" s="135">
        <v>29.83</v>
      </c>
      <c r="Q48">
        <v>10.78</v>
      </c>
      <c r="R48">
        <v>49.18</v>
      </c>
      <c r="S48">
        <v>5.1100000000000003</v>
      </c>
      <c r="T48">
        <v>116.64</v>
      </c>
      <c r="U48">
        <v>38.880000000000003</v>
      </c>
      <c r="V48">
        <v>38.869999999999997</v>
      </c>
      <c r="W48">
        <v>184.83</v>
      </c>
      <c r="X48">
        <v>36.97</v>
      </c>
      <c r="Y48">
        <v>72.64</v>
      </c>
      <c r="Z48">
        <v>35.479999999999997</v>
      </c>
      <c r="AA48">
        <v>83.34</v>
      </c>
      <c r="AB48">
        <v>41.66</v>
      </c>
    </row>
    <row r="49" spans="1:28">
      <c r="A49" t="s">
        <v>91</v>
      </c>
      <c r="B49" s="75">
        <v>160.94</v>
      </c>
      <c r="C49" s="75">
        <v>0</v>
      </c>
      <c r="D49" s="135">
        <f t="shared" si="0"/>
        <v>89.5</v>
      </c>
      <c r="E49" s="75"/>
      <c r="F49" s="78">
        <v>10.56</v>
      </c>
      <c r="G49" s="78">
        <v>10.56</v>
      </c>
      <c r="H49" s="78">
        <v>10.82</v>
      </c>
      <c r="I49">
        <v>116.1</v>
      </c>
      <c r="J49">
        <v>132.65</v>
      </c>
      <c r="K49">
        <v>51.38</v>
      </c>
      <c r="L49">
        <v>9.56</v>
      </c>
      <c r="M49">
        <v>2.9</v>
      </c>
      <c r="N49" s="135">
        <v>29.84</v>
      </c>
      <c r="O49" s="135">
        <v>29.83</v>
      </c>
      <c r="P49" s="135">
        <v>29.83</v>
      </c>
      <c r="Q49">
        <v>10.78</v>
      </c>
      <c r="R49">
        <v>51.61</v>
      </c>
      <c r="S49">
        <v>5.1100000000000003</v>
      </c>
      <c r="T49">
        <v>117.38</v>
      </c>
      <c r="U49">
        <v>39.119999999999997</v>
      </c>
      <c r="V49">
        <v>39.130000000000003</v>
      </c>
      <c r="W49">
        <v>192.86</v>
      </c>
      <c r="X49">
        <v>38.57</v>
      </c>
      <c r="Y49">
        <v>73.11</v>
      </c>
      <c r="Z49">
        <v>36.090000000000003</v>
      </c>
      <c r="AA49">
        <v>86.67</v>
      </c>
      <c r="AB49">
        <v>43.33</v>
      </c>
    </row>
    <row r="50" spans="1:28">
      <c r="A50" t="s">
        <v>92</v>
      </c>
      <c r="B50" s="75">
        <v>160.94</v>
      </c>
      <c r="C50" s="75">
        <v>0</v>
      </c>
      <c r="D50" s="135">
        <f t="shared" si="0"/>
        <v>89.5</v>
      </c>
      <c r="E50" s="75"/>
      <c r="F50" s="78">
        <v>10.66</v>
      </c>
      <c r="G50" s="78">
        <v>10.66</v>
      </c>
      <c r="H50" s="78">
        <v>10.94</v>
      </c>
      <c r="I50">
        <v>116.1</v>
      </c>
      <c r="J50">
        <v>132.65</v>
      </c>
      <c r="K50">
        <v>51.38</v>
      </c>
      <c r="L50">
        <v>9.56</v>
      </c>
      <c r="M50">
        <v>2.82</v>
      </c>
      <c r="N50" s="135">
        <v>29.84</v>
      </c>
      <c r="O50" s="135">
        <v>29.83</v>
      </c>
      <c r="P50" s="135">
        <v>29.83</v>
      </c>
      <c r="Q50">
        <v>10.78</v>
      </c>
      <c r="R50">
        <v>45.27</v>
      </c>
      <c r="S50">
        <v>5.1100000000000003</v>
      </c>
      <c r="T50">
        <v>115.93</v>
      </c>
      <c r="U50">
        <v>38.64</v>
      </c>
      <c r="V50">
        <v>38.64</v>
      </c>
      <c r="W50">
        <v>228.81</v>
      </c>
      <c r="X50">
        <v>45.76</v>
      </c>
      <c r="Y50">
        <v>73.31</v>
      </c>
      <c r="Z50">
        <v>36.32</v>
      </c>
      <c r="AA50">
        <v>98.67</v>
      </c>
      <c r="AB50">
        <v>49.33</v>
      </c>
    </row>
    <row r="51" spans="1:28">
      <c r="A51" t="s">
        <v>93</v>
      </c>
      <c r="B51" s="75">
        <v>160.94</v>
      </c>
      <c r="C51" s="75">
        <v>0</v>
      </c>
      <c r="D51" s="135">
        <f t="shared" si="0"/>
        <v>89.5</v>
      </c>
      <c r="E51" s="75"/>
      <c r="F51" s="78">
        <v>12.63</v>
      </c>
      <c r="G51" s="78">
        <v>12.63</v>
      </c>
      <c r="H51" s="78">
        <v>12.95</v>
      </c>
      <c r="I51">
        <v>116.1</v>
      </c>
      <c r="J51">
        <v>132.65</v>
      </c>
      <c r="K51">
        <v>51.38</v>
      </c>
      <c r="L51">
        <v>9.33</v>
      </c>
      <c r="M51">
        <v>2.85</v>
      </c>
      <c r="N51" s="135">
        <v>29.84</v>
      </c>
      <c r="O51" s="135">
        <v>29.83</v>
      </c>
      <c r="P51" s="135">
        <v>29.83</v>
      </c>
      <c r="Q51">
        <v>9.3800000000000008</v>
      </c>
      <c r="R51">
        <v>50.53</v>
      </c>
      <c r="S51">
        <v>6.04</v>
      </c>
      <c r="T51">
        <v>117.82</v>
      </c>
      <c r="U51">
        <v>39.270000000000003</v>
      </c>
      <c r="V51">
        <v>39.29</v>
      </c>
      <c r="W51">
        <v>225.89</v>
      </c>
      <c r="X51">
        <v>45.18</v>
      </c>
      <c r="Y51">
        <v>73.67</v>
      </c>
      <c r="Z51">
        <v>45.85</v>
      </c>
      <c r="AA51">
        <v>98.67</v>
      </c>
      <c r="AB51">
        <v>49.33</v>
      </c>
    </row>
    <row r="52" spans="1:28">
      <c r="A52" t="s">
        <v>94</v>
      </c>
      <c r="B52" s="75">
        <v>160.94</v>
      </c>
      <c r="C52" s="75">
        <v>0</v>
      </c>
      <c r="D52" s="135">
        <f t="shared" si="0"/>
        <v>89.5</v>
      </c>
      <c r="E52" s="75"/>
      <c r="F52" s="78">
        <v>12.68</v>
      </c>
      <c r="G52" s="78">
        <v>12.68</v>
      </c>
      <c r="H52" s="78">
        <v>13</v>
      </c>
      <c r="I52">
        <v>116.1</v>
      </c>
      <c r="J52">
        <v>132.65</v>
      </c>
      <c r="K52">
        <v>51.38</v>
      </c>
      <c r="L52">
        <v>9.33</v>
      </c>
      <c r="M52">
        <v>2.91</v>
      </c>
      <c r="N52" s="135">
        <v>29.84</v>
      </c>
      <c r="O52" s="135">
        <v>29.83</v>
      </c>
      <c r="P52" s="135">
        <v>29.83</v>
      </c>
      <c r="Q52">
        <v>9.3800000000000008</v>
      </c>
      <c r="R52">
        <v>47.46</v>
      </c>
      <c r="S52">
        <v>6.04</v>
      </c>
      <c r="T52">
        <v>118.29</v>
      </c>
      <c r="U52">
        <v>39.43</v>
      </c>
      <c r="V52">
        <v>39.44</v>
      </c>
      <c r="W52">
        <v>223.84</v>
      </c>
      <c r="X52">
        <v>44.77</v>
      </c>
      <c r="Y52">
        <v>74</v>
      </c>
      <c r="Z52">
        <v>45.81</v>
      </c>
      <c r="AA52">
        <v>98.67</v>
      </c>
      <c r="AB52">
        <v>49.33</v>
      </c>
    </row>
    <row r="53" spans="1:28">
      <c r="A53" t="s">
        <v>95</v>
      </c>
      <c r="B53" s="75">
        <v>124.51</v>
      </c>
      <c r="C53" s="75">
        <v>0</v>
      </c>
      <c r="D53" s="135">
        <f t="shared" si="0"/>
        <v>89.5</v>
      </c>
      <c r="E53" s="75"/>
      <c r="F53" s="78">
        <v>12.7</v>
      </c>
      <c r="G53" s="78">
        <v>12.7</v>
      </c>
      <c r="H53" s="78">
        <v>13.02</v>
      </c>
      <c r="I53">
        <v>116.1</v>
      </c>
      <c r="J53">
        <v>132.65</v>
      </c>
      <c r="K53">
        <v>51.38</v>
      </c>
      <c r="L53">
        <v>9.33</v>
      </c>
      <c r="M53">
        <v>2.87</v>
      </c>
      <c r="N53" s="135">
        <v>29.84</v>
      </c>
      <c r="O53" s="135">
        <v>29.83</v>
      </c>
      <c r="P53" s="135">
        <v>29.83</v>
      </c>
      <c r="Q53">
        <v>9.3800000000000008</v>
      </c>
      <c r="R53">
        <v>48.16</v>
      </c>
      <c r="S53">
        <v>6.04</v>
      </c>
      <c r="T53">
        <v>119.32</v>
      </c>
      <c r="U53">
        <v>39.770000000000003</v>
      </c>
      <c r="V53">
        <v>39.79</v>
      </c>
      <c r="W53">
        <v>208.33</v>
      </c>
      <c r="X53">
        <v>41.67</v>
      </c>
      <c r="Y53">
        <v>63.47</v>
      </c>
      <c r="Z53">
        <v>45.59</v>
      </c>
      <c r="AA53">
        <v>98.67</v>
      </c>
      <c r="AB53">
        <v>49.33</v>
      </c>
    </row>
    <row r="54" spans="1:28">
      <c r="A54" t="s">
        <v>96</v>
      </c>
      <c r="B54" s="75">
        <v>124.51</v>
      </c>
      <c r="C54" s="75">
        <v>0</v>
      </c>
      <c r="D54" s="135">
        <f t="shared" si="0"/>
        <v>89.5</v>
      </c>
      <c r="E54" s="75"/>
      <c r="F54" s="78">
        <v>12.63</v>
      </c>
      <c r="G54" s="78">
        <v>12.63</v>
      </c>
      <c r="H54" s="78">
        <v>12.95</v>
      </c>
      <c r="I54">
        <v>116.1</v>
      </c>
      <c r="J54">
        <v>132.65</v>
      </c>
      <c r="K54">
        <v>51.38</v>
      </c>
      <c r="L54">
        <v>9.33</v>
      </c>
      <c r="M54">
        <v>2.89</v>
      </c>
      <c r="N54" s="135">
        <v>29.84</v>
      </c>
      <c r="O54" s="135">
        <v>29.83</v>
      </c>
      <c r="P54" s="135">
        <v>29.83</v>
      </c>
      <c r="Q54">
        <v>9.3800000000000008</v>
      </c>
      <c r="R54">
        <v>44.93</v>
      </c>
      <c r="S54">
        <v>6.04</v>
      </c>
      <c r="T54">
        <v>118.65</v>
      </c>
      <c r="U54">
        <v>39.549999999999997</v>
      </c>
      <c r="V54">
        <v>39.549999999999997</v>
      </c>
      <c r="W54">
        <v>208.33</v>
      </c>
      <c r="X54">
        <v>41.67</v>
      </c>
      <c r="Y54">
        <v>63.47</v>
      </c>
      <c r="Z54">
        <v>44.79</v>
      </c>
      <c r="AA54">
        <v>98.67</v>
      </c>
      <c r="AB54">
        <v>49.33</v>
      </c>
    </row>
    <row r="55" spans="1:28">
      <c r="A55" t="s">
        <v>97</v>
      </c>
      <c r="B55" s="75">
        <v>124.51</v>
      </c>
      <c r="C55" s="75">
        <v>0</v>
      </c>
      <c r="D55" s="135">
        <f t="shared" si="0"/>
        <v>89.5</v>
      </c>
      <c r="E55" s="75"/>
      <c r="F55" s="78">
        <v>12.54</v>
      </c>
      <c r="G55" s="78">
        <v>12.54</v>
      </c>
      <c r="H55" s="78">
        <v>12.85</v>
      </c>
      <c r="I55">
        <v>116.1</v>
      </c>
      <c r="J55">
        <v>132.65</v>
      </c>
      <c r="K55">
        <v>51.38</v>
      </c>
      <c r="L55">
        <v>9.7100000000000009</v>
      </c>
      <c r="M55">
        <v>2.86</v>
      </c>
      <c r="N55" s="135">
        <v>29.84</v>
      </c>
      <c r="O55" s="135">
        <v>29.83</v>
      </c>
      <c r="P55" s="135">
        <v>29.83</v>
      </c>
      <c r="Q55">
        <v>9.6199999999999992</v>
      </c>
      <c r="R55">
        <v>42.67</v>
      </c>
      <c r="S55">
        <v>6.04</v>
      </c>
      <c r="T55">
        <v>119.25</v>
      </c>
      <c r="U55">
        <v>39.75</v>
      </c>
      <c r="V55">
        <v>39.74</v>
      </c>
      <c r="W55">
        <v>208.33</v>
      </c>
      <c r="X55">
        <v>41.67</v>
      </c>
      <c r="Y55">
        <v>63.63</v>
      </c>
      <c r="Z55">
        <v>43.69</v>
      </c>
      <c r="AA55">
        <v>86.67</v>
      </c>
      <c r="AB55">
        <v>43.33</v>
      </c>
    </row>
    <row r="56" spans="1:28">
      <c r="A56" t="s">
        <v>98</v>
      </c>
      <c r="B56" s="75">
        <v>124.51</v>
      </c>
      <c r="C56" s="75">
        <v>0</v>
      </c>
      <c r="D56" s="135">
        <f t="shared" si="0"/>
        <v>89.5</v>
      </c>
      <c r="E56" s="75"/>
      <c r="F56" s="78">
        <v>12.38</v>
      </c>
      <c r="G56" s="78">
        <v>12.38</v>
      </c>
      <c r="H56" s="78">
        <v>12.69</v>
      </c>
      <c r="I56">
        <v>116.1</v>
      </c>
      <c r="J56">
        <v>132.65</v>
      </c>
      <c r="K56">
        <v>51.38</v>
      </c>
      <c r="L56">
        <v>9.7100000000000009</v>
      </c>
      <c r="M56">
        <v>2.93</v>
      </c>
      <c r="N56" s="135">
        <v>29.84</v>
      </c>
      <c r="O56" s="135">
        <v>29.83</v>
      </c>
      <c r="P56" s="135">
        <v>29.83</v>
      </c>
      <c r="Q56">
        <v>9.6199999999999992</v>
      </c>
      <c r="R56">
        <v>41.83</v>
      </c>
      <c r="S56">
        <v>6.04</v>
      </c>
      <c r="T56">
        <v>121.26</v>
      </c>
      <c r="U56">
        <v>40.42</v>
      </c>
      <c r="V56">
        <v>40.42</v>
      </c>
      <c r="W56">
        <v>208.33</v>
      </c>
      <c r="X56">
        <v>41.67</v>
      </c>
      <c r="Y56">
        <v>63.18</v>
      </c>
      <c r="Z56">
        <v>42.8</v>
      </c>
      <c r="AA56">
        <v>86.67</v>
      </c>
      <c r="AB56">
        <v>43.33</v>
      </c>
    </row>
    <row r="57" spans="1:28">
      <c r="A57" t="s">
        <v>99</v>
      </c>
      <c r="B57" s="75">
        <v>124.51</v>
      </c>
      <c r="C57" s="75">
        <v>0</v>
      </c>
      <c r="D57" s="135">
        <f t="shared" si="0"/>
        <v>89.5</v>
      </c>
      <c r="E57" s="75"/>
      <c r="F57" s="78">
        <v>12.25</v>
      </c>
      <c r="G57" s="78">
        <v>12.25</v>
      </c>
      <c r="H57" s="78">
        <v>12.55</v>
      </c>
      <c r="I57">
        <v>116.1</v>
      </c>
      <c r="J57">
        <v>132.65</v>
      </c>
      <c r="K57">
        <v>51.38</v>
      </c>
      <c r="L57">
        <v>9.7100000000000009</v>
      </c>
      <c r="M57">
        <v>3.32</v>
      </c>
      <c r="N57" s="135">
        <v>29.84</v>
      </c>
      <c r="O57" s="135">
        <v>29.83</v>
      </c>
      <c r="P57" s="135">
        <v>29.83</v>
      </c>
      <c r="Q57">
        <v>10.39</v>
      </c>
      <c r="R57">
        <v>40.299999999999997</v>
      </c>
      <c r="S57">
        <v>6.04</v>
      </c>
      <c r="T57">
        <v>120.86</v>
      </c>
      <c r="U57">
        <v>40.29</v>
      </c>
      <c r="V57">
        <v>40.29</v>
      </c>
      <c r="W57">
        <v>208.33</v>
      </c>
      <c r="X57">
        <v>41.67</v>
      </c>
      <c r="Y57">
        <v>62.79</v>
      </c>
      <c r="Z57">
        <v>41.75</v>
      </c>
      <c r="AA57">
        <v>86.67</v>
      </c>
      <c r="AB57">
        <v>43.33</v>
      </c>
    </row>
    <row r="58" spans="1:28">
      <c r="A58" t="s">
        <v>100</v>
      </c>
      <c r="B58" s="75">
        <v>124.51</v>
      </c>
      <c r="C58" s="75">
        <v>0</v>
      </c>
      <c r="D58" s="135">
        <f t="shared" si="0"/>
        <v>89.5</v>
      </c>
      <c r="E58" s="75"/>
      <c r="F58" s="78">
        <v>12.18</v>
      </c>
      <c r="G58" s="78">
        <v>12.18</v>
      </c>
      <c r="H58" s="78">
        <v>12.49</v>
      </c>
      <c r="I58">
        <v>116.1</v>
      </c>
      <c r="J58">
        <v>132.65</v>
      </c>
      <c r="K58">
        <v>51.38</v>
      </c>
      <c r="L58">
        <v>9.7100000000000009</v>
      </c>
      <c r="M58">
        <v>3.81</v>
      </c>
      <c r="N58" s="135">
        <v>29.84</v>
      </c>
      <c r="O58" s="135">
        <v>29.83</v>
      </c>
      <c r="P58" s="135">
        <v>29.83</v>
      </c>
      <c r="Q58">
        <v>10.39</v>
      </c>
      <c r="R58">
        <v>39.979999999999997</v>
      </c>
      <c r="S58">
        <v>6.04</v>
      </c>
      <c r="T58">
        <v>122.1</v>
      </c>
      <c r="U58">
        <v>40.700000000000003</v>
      </c>
      <c r="V58">
        <v>40.69</v>
      </c>
      <c r="W58">
        <v>208.33</v>
      </c>
      <c r="X58">
        <v>41.67</v>
      </c>
      <c r="Y58">
        <v>71.89</v>
      </c>
      <c r="Z58">
        <v>40.54</v>
      </c>
      <c r="AA58">
        <v>86.67</v>
      </c>
      <c r="AB58">
        <v>43.33</v>
      </c>
    </row>
    <row r="59" spans="1:28">
      <c r="A59" t="s">
        <v>101</v>
      </c>
      <c r="B59" s="75">
        <v>124.51</v>
      </c>
      <c r="C59" s="75">
        <v>0</v>
      </c>
      <c r="D59" s="135">
        <f t="shared" si="0"/>
        <v>89.5</v>
      </c>
      <c r="E59" s="75"/>
      <c r="F59" s="78">
        <v>11.67</v>
      </c>
      <c r="G59" s="78">
        <v>11.67</v>
      </c>
      <c r="H59" s="78">
        <v>11.96</v>
      </c>
      <c r="I59">
        <v>116.1</v>
      </c>
      <c r="J59">
        <v>132.65</v>
      </c>
      <c r="K59">
        <v>51.38</v>
      </c>
      <c r="L59">
        <v>9.7100000000000009</v>
      </c>
      <c r="M59">
        <v>4.8499999999999996</v>
      </c>
      <c r="N59" s="135">
        <v>29.84</v>
      </c>
      <c r="O59" s="135">
        <v>29.83</v>
      </c>
      <c r="P59" s="135">
        <v>29.83</v>
      </c>
      <c r="Q59">
        <v>10.78</v>
      </c>
      <c r="R59">
        <v>39.53</v>
      </c>
      <c r="S59">
        <v>6.22</v>
      </c>
      <c r="T59">
        <v>121.21</v>
      </c>
      <c r="U59">
        <v>40.4</v>
      </c>
      <c r="V59">
        <v>40.409999999999997</v>
      </c>
      <c r="W59">
        <v>208.33</v>
      </c>
      <c r="X59">
        <v>41.67</v>
      </c>
      <c r="Y59">
        <v>71.150000000000006</v>
      </c>
      <c r="Z59">
        <v>38.450000000000003</v>
      </c>
      <c r="AA59">
        <v>86.67</v>
      </c>
      <c r="AB59">
        <v>43.33</v>
      </c>
    </row>
    <row r="60" spans="1:28">
      <c r="A60" t="s">
        <v>102</v>
      </c>
      <c r="B60" s="75">
        <v>124.51</v>
      </c>
      <c r="C60" s="75">
        <v>0</v>
      </c>
      <c r="D60" s="135">
        <f t="shared" si="0"/>
        <v>89.5</v>
      </c>
      <c r="E60" s="75"/>
      <c r="F60" s="78">
        <v>11.34</v>
      </c>
      <c r="G60" s="78">
        <v>11.34</v>
      </c>
      <c r="H60" s="78">
        <v>11.62</v>
      </c>
      <c r="I60">
        <v>116.1</v>
      </c>
      <c r="J60">
        <v>132.65</v>
      </c>
      <c r="K60">
        <v>51.38</v>
      </c>
      <c r="L60">
        <v>9.7100000000000009</v>
      </c>
      <c r="M60">
        <v>6.12</v>
      </c>
      <c r="N60" s="135">
        <v>29.84</v>
      </c>
      <c r="O60" s="135">
        <v>29.83</v>
      </c>
      <c r="P60" s="135">
        <v>29.83</v>
      </c>
      <c r="Q60">
        <v>10.78</v>
      </c>
      <c r="R60">
        <v>38.119999999999997</v>
      </c>
      <c r="S60">
        <v>6.22</v>
      </c>
      <c r="T60">
        <v>121.09</v>
      </c>
      <c r="U60">
        <v>40.36</v>
      </c>
      <c r="V60">
        <v>40.369999999999997</v>
      </c>
      <c r="W60">
        <v>208.33</v>
      </c>
      <c r="X60">
        <v>41.67</v>
      </c>
      <c r="Y60">
        <v>70.48</v>
      </c>
      <c r="Z60">
        <v>37.24</v>
      </c>
      <c r="AA60">
        <v>86.67</v>
      </c>
      <c r="AB60">
        <v>43.33</v>
      </c>
    </row>
    <row r="61" spans="1:28">
      <c r="A61" t="s">
        <v>103</v>
      </c>
      <c r="B61" s="75">
        <v>124.51</v>
      </c>
      <c r="C61" s="75">
        <v>0</v>
      </c>
      <c r="D61" s="135">
        <f t="shared" si="0"/>
        <v>89.5</v>
      </c>
      <c r="E61" s="75"/>
      <c r="F61" s="78">
        <v>10.89</v>
      </c>
      <c r="G61" s="78">
        <v>10.89</v>
      </c>
      <c r="H61" s="78">
        <v>11.16</v>
      </c>
      <c r="I61">
        <v>116.1</v>
      </c>
      <c r="J61">
        <v>132.65</v>
      </c>
      <c r="K61">
        <v>51.38</v>
      </c>
      <c r="L61">
        <v>9.7100000000000009</v>
      </c>
      <c r="M61">
        <v>7.27</v>
      </c>
      <c r="N61" s="135">
        <v>29.84</v>
      </c>
      <c r="O61" s="135">
        <v>29.83</v>
      </c>
      <c r="P61" s="135">
        <v>29.83</v>
      </c>
      <c r="Q61">
        <v>10.78</v>
      </c>
      <c r="R61">
        <v>37.729999999999997</v>
      </c>
      <c r="S61">
        <v>6.22</v>
      </c>
      <c r="T61">
        <v>123</v>
      </c>
      <c r="U61">
        <v>41</v>
      </c>
      <c r="V61">
        <v>40.99</v>
      </c>
      <c r="W61">
        <v>204.38</v>
      </c>
      <c r="X61">
        <v>40.869999999999997</v>
      </c>
      <c r="Y61">
        <v>69.42</v>
      </c>
      <c r="Z61">
        <v>35.96</v>
      </c>
      <c r="AA61">
        <v>86.67</v>
      </c>
      <c r="AB61">
        <v>43.33</v>
      </c>
    </row>
    <row r="62" spans="1:28">
      <c r="A62" t="s">
        <v>104</v>
      </c>
      <c r="B62" s="75">
        <v>124.51</v>
      </c>
      <c r="C62" s="75">
        <v>0</v>
      </c>
      <c r="D62" s="135">
        <f t="shared" si="0"/>
        <v>89.5</v>
      </c>
      <c r="E62" s="75"/>
      <c r="F62" s="78">
        <v>10.51</v>
      </c>
      <c r="G62" s="78">
        <v>10.51</v>
      </c>
      <c r="H62" s="78">
        <v>10.77</v>
      </c>
      <c r="I62">
        <v>116.1</v>
      </c>
      <c r="J62">
        <v>132.65</v>
      </c>
      <c r="K62">
        <v>101.24</v>
      </c>
      <c r="L62">
        <v>9.7100000000000009</v>
      </c>
      <c r="M62">
        <v>8.08</v>
      </c>
      <c r="N62" s="135">
        <v>29.84</v>
      </c>
      <c r="O62" s="135">
        <v>29.83</v>
      </c>
      <c r="P62" s="135">
        <v>29.83</v>
      </c>
      <c r="Q62">
        <v>10.78</v>
      </c>
      <c r="R62">
        <v>39.83</v>
      </c>
      <c r="S62">
        <v>6.22</v>
      </c>
      <c r="T62">
        <v>122.21</v>
      </c>
      <c r="U62">
        <v>40.74</v>
      </c>
      <c r="V62">
        <v>40.729999999999997</v>
      </c>
      <c r="W62">
        <v>200.21</v>
      </c>
      <c r="X62">
        <v>40.04</v>
      </c>
      <c r="Y62">
        <v>67.33</v>
      </c>
      <c r="Z62">
        <v>34.619999999999997</v>
      </c>
      <c r="AA62">
        <v>86.67</v>
      </c>
      <c r="AB62">
        <v>43.33</v>
      </c>
    </row>
    <row r="63" spans="1:28">
      <c r="A63" t="s">
        <v>105</v>
      </c>
      <c r="B63" s="75">
        <v>124.51</v>
      </c>
      <c r="C63" s="75">
        <v>0</v>
      </c>
      <c r="D63" s="135">
        <f t="shared" si="0"/>
        <v>89.5</v>
      </c>
      <c r="E63" s="75"/>
      <c r="F63" s="78">
        <v>10.1</v>
      </c>
      <c r="G63" s="78">
        <v>10.1</v>
      </c>
      <c r="H63" s="78">
        <v>10.35</v>
      </c>
      <c r="I63">
        <v>116.1</v>
      </c>
      <c r="J63">
        <v>132.65</v>
      </c>
      <c r="K63">
        <v>101.24</v>
      </c>
      <c r="L63">
        <v>10.11</v>
      </c>
      <c r="M63">
        <v>21.87</v>
      </c>
      <c r="N63" s="135">
        <v>29.84</v>
      </c>
      <c r="O63" s="135">
        <v>29.83</v>
      </c>
      <c r="P63" s="135">
        <v>29.83</v>
      </c>
      <c r="Q63">
        <v>10.78</v>
      </c>
      <c r="R63">
        <v>57.73</v>
      </c>
      <c r="S63">
        <v>5.58</v>
      </c>
      <c r="T63">
        <v>119.36</v>
      </c>
      <c r="U63">
        <v>39.79</v>
      </c>
      <c r="V63">
        <v>39.78</v>
      </c>
      <c r="W63">
        <v>193.44</v>
      </c>
      <c r="X63">
        <v>38.69</v>
      </c>
      <c r="Y63">
        <v>63.01</v>
      </c>
      <c r="Z63">
        <v>33.909999999999997</v>
      </c>
      <c r="AA63">
        <v>86.67</v>
      </c>
      <c r="AB63">
        <v>43.33</v>
      </c>
    </row>
    <row r="64" spans="1:28">
      <c r="A64" t="s">
        <v>106</v>
      </c>
      <c r="B64" s="75">
        <v>124.51</v>
      </c>
      <c r="C64" s="75">
        <v>0</v>
      </c>
      <c r="D64" s="135">
        <f t="shared" si="0"/>
        <v>89.5</v>
      </c>
      <c r="E64" s="75"/>
      <c r="F64" s="78">
        <v>9.58</v>
      </c>
      <c r="G64" s="78">
        <v>9.58</v>
      </c>
      <c r="H64" s="78">
        <v>9.82</v>
      </c>
      <c r="I64">
        <v>116.1</v>
      </c>
      <c r="J64">
        <v>132.65</v>
      </c>
      <c r="K64">
        <v>101.24</v>
      </c>
      <c r="L64">
        <v>10.11</v>
      </c>
      <c r="M64">
        <v>22.34</v>
      </c>
      <c r="N64" s="135">
        <v>29.84</v>
      </c>
      <c r="O64" s="135">
        <v>29.83</v>
      </c>
      <c r="P64" s="135">
        <v>29.83</v>
      </c>
      <c r="Q64">
        <v>10.78</v>
      </c>
      <c r="R64">
        <v>55.97</v>
      </c>
      <c r="S64">
        <v>5.58</v>
      </c>
      <c r="T64">
        <v>118.96</v>
      </c>
      <c r="U64">
        <v>39.65</v>
      </c>
      <c r="V64">
        <v>39.67</v>
      </c>
      <c r="W64">
        <v>182.4</v>
      </c>
      <c r="X64">
        <v>36.479999999999997</v>
      </c>
      <c r="Y64">
        <v>59.57</v>
      </c>
      <c r="Z64">
        <v>32.19</v>
      </c>
      <c r="AA64">
        <v>86.67</v>
      </c>
      <c r="AB64">
        <v>43.33</v>
      </c>
    </row>
    <row r="65" spans="1:28">
      <c r="A65" t="s">
        <v>107</v>
      </c>
      <c r="B65" s="75">
        <v>123.42</v>
      </c>
      <c r="C65" s="75">
        <v>0</v>
      </c>
      <c r="D65" s="135">
        <f t="shared" si="0"/>
        <v>89.5</v>
      </c>
      <c r="E65" s="75"/>
      <c r="F65" s="78">
        <v>9.1300000000000008</v>
      </c>
      <c r="G65" s="78">
        <v>9.1300000000000008</v>
      </c>
      <c r="H65" s="78">
        <v>9.34</v>
      </c>
      <c r="I65">
        <v>116.1</v>
      </c>
      <c r="J65">
        <v>132.65</v>
      </c>
      <c r="K65">
        <v>72.25</v>
      </c>
      <c r="L65">
        <v>10.11</v>
      </c>
      <c r="M65">
        <v>20.9</v>
      </c>
      <c r="N65" s="135">
        <v>29.84</v>
      </c>
      <c r="O65" s="135">
        <v>29.83</v>
      </c>
      <c r="P65" s="135">
        <v>29.83</v>
      </c>
      <c r="Q65">
        <v>10.78</v>
      </c>
      <c r="R65">
        <v>52.88</v>
      </c>
      <c r="S65">
        <v>5.58</v>
      </c>
      <c r="T65">
        <v>111.24</v>
      </c>
      <c r="U65">
        <v>37.08</v>
      </c>
      <c r="V65">
        <v>37.08</v>
      </c>
      <c r="W65">
        <v>171.57</v>
      </c>
      <c r="X65">
        <v>34.31</v>
      </c>
      <c r="Y65">
        <v>56.14</v>
      </c>
      <c r="Z65">
        <v>30.37</v>
      </c>
      <c r="AA65">
        <v>86.67</v>
      </c>
      <c r="AB65">
        <v>43.33</v>
      </c>
    </row>
    <row r="66" spans="1:28">
      <c r="A66" t="s">
        <v>108</v>
      </c>
      <c r="B66" s="75">
        <v>123.42</v>
      </c>
      <c r="C66" s="75">
        <v>0</v>
      </c>
      <c r="D66" s="135">
        <f t="shared" si="0"/>
        <v>89.5</v>
      </c>
      <c r="E66" s="75"/>
      <c r="F66" s="78">
        <v>8.49</v>
      </c>
      <c r="G66" s="78">
        <v>8.49</v>
      </c>
      <c r="H66" s="78">
        <v>8.6999999999999993</v>
      </c>
      <c r="I66">
        <v>116.1</v>
      </c>
      <c r="J66">
        <v>132.65</v>
      </c>
      <c r="K66">
        <v>57.99</v>
      </c>
      <c r="L66">
        <v>10.11</v>
      </c>
      <c r="M66">
        <v>20.34</v>
      </c>
      <c r="N66" s="135">
        <v>29.84</v>
      </c>
      <c r="O66" s="135">
        <v>29.83</v>
      </c>
      <c r="P66" s="135">
        <v>29.83</v>
      </c>
      <c r="Q66">
        <v>10.78</v>
      </c>
      <c r="R66">
        <v>52.58</v>
      </c>
      <c r="S66">
        <v>5.58</v>
      </c>
      <c r="T66">
        <v>111.11</v>
      </c>
      <c r="U66">
        <v>37.03</v>
      </c>
      <c r="V66">
        <v>37.04</v>
      </c>
      <c r="W66">
        <v>162.08000000000001</v>
      </c>
      <c r="X66">
        <v>32.42</v>
      </c>
      <c r="Y66">
        <v>48.17</v>
      </c>
      <c r="Z66">
        <v>28.41</v>
      </c>
      <c r="AA66">
        <v>86.67</v>
      </c>
      <c r="AB66">
        <v>43.33</v>
      </c>
    </row>
    <row r="67" spans="1:28">
      <c r="A67" t="s">
        <v>109</v>
      </c>
      <c r="B67" s="75">
        <v>123.42</v>
      </c>
      <c r="C67" s="75">
        <v>0</v>
      </c>
      <c r="D67" s="135">
        <f t="shared" si="0"/>
        <v>89.5</v>
      </c>
      <c r="E67" s="75"/>
      <c r="F67" s="78">
        <v>7.93</v>
      </c>
      <c r="G67" s="78">
        <v>7.93</v>
      </c>
      <c r="H67" s="78">
        <v>8.1300000000000008</v>
      </c>
      <c r="I67">
        <v>116.1</v>
      </c>
      <c r="J67">
        <v>132.65</v>
      </c>
      <c r="K67">
        <v>57.99</v>
      </c>
      <c r="L67">
        <v>10.61</v>
      </c>
      <c r="M67">
        <v>20.14</v>
      </c>
      <c r="N67" s="135">
        <v>29.84</v>
      </c>
      <c r="O67" s="135">
        <v>29.83</v>
      </c>
      <c r="P67" s="135">
        <v>29.83</v>
      </c>
      <c r="Q67">
        <v>10.78</v>
      </c>
      <c r="R67">
        <v>50.53</v>
      </c>
      <c r="S67">
        <v>6.78</v>
      </c>
      <c r="T67">
        <v>111.33</v>
      </c>
      <c r="U67">
        <v>37.11</v>
      </c>
      <c r="V67">
        <v>37.119999999999997</v>
      </c>
      <c r="W67">
        <v>143.75</v>
      </c>
      <c r="X67">
        <v>28.75</v>
      </c>
      <c r="Y67">
        <v>44.93</v>
      </c>
      <c r="Z67">
        <v>26.19</v>
      </c>
      <c r="AA67">
        <v>80</v>
      </c>
      <c r="AB67">
        <v>40</v>
      </c>
    </row>
    <row r="68" spans="1:28">
      <c r="A68" t="s">
        <v>110</v>
      </c>
      <c r="B68" s="75">
        <v>123.42</v>
      </c>
      <c r="C68" s="75">
        <v>0</v>
      </c>
      <c r="D68" s="135">
        <f t="shared" ref="D68:D98" si="1">N68+O68+P68</f>
        <v>89.5</v>
      </c>
      <c r="E68" s="75"/>
      <c r="F68" s="78">
        <v>7.2</v>
      </c>
      <c r="G68" s="78">
        <v>7.2</v>
      </c>
      <c r="H68" s="78">
        <v>7.38</v>
      </c>
      <c r="I68">
        <v>116.1</v>
      </c>
      <c r="J68">
        <v>132.65</v>
      </c>
      <c r="K68">
        <v>57.99</v>
      </c>
      <c r="L68">
        <v>10.61</v>
      </c>
      <c r="M68">
        <v>11.71</v>
      </c>
      <c r="N68" s="135">
        <v>29.84</v>
      </c>
      <c r="O68" s="135">
        <v>29.83</v>
      </c>
      <c r="P68" s="135">
        <v>29.83</v>
      </c>
      <c r="Q68">
        <v>10.78</v>
      </c>
      <c r="R68">
        <v>48.46</v>
      </c>
      <c r="S68">
        <v>6.78</v>
      </c>
      <c r="T68">
        <v>111.15</v>
      </c>
      <c r="U68">
        <v>37.049999999999997</v>
      </c>
      <c r="V68">
        <v>37.049999999999997</v>
      </c>
      <c r="W68">
        <v>126.08</v>
      </c>
      <c r="X68">
        <v>25.22</v>
      </c>
      <c r="Y68">
        <v>41.11</v>
      </c>
      <c r="Z68">
        <v>23.85</v>
      </c>
      <c r="AA68">
        <v>73.34</v>
      </c>
      <c r="AB68">
        <v>36.659999999999997</v>
      </c>
    </row>
    <row r="69" spans="1:28">
      <c r="A69" t="s">
        <v>111</v>
      </c>
      <c r="B69" s="75">
        <v>123.42</v>
      </c>
      <c r="C69" s="75">
        <v>0</v>
      </c>
      <c r="D69" s="135">
        <f t="shared" si="1"/>
        <v>80.33</v>
      </c>
      <c r="E69" s="75"/>
      <c r="F69" s="78">
        <v>6.46</v>
      </c>
      <c r="G69" s="78">
        <v>6.46</v>
      </c>
      <c r="H69" s="78">
        <v>6.63</v>
      </c>
      <c r="I69">
        <v>116.1</v>
      </c>
      <c r="J69">
        <v>132.65</v>
      </c>
      <c r="K69">
        <v>67.66</v>
      </c>
      <c r="L69">
        <v>10.61</v>
      </c>
      <c r="M69">
        <v>11.06</v>
      </c>
      <c r="N69" s="135">
        <v>26.77</v>
      </c>
      <c r="O69" s="135">
        <v>26.78</v>
      </c>
      <c r="P69" s="135">
        <v>26.78</v>
      </c>
      <c r="Q69">
        <v>10.78</v>
      </c>
      <c r="R69">
        <v>30.99</v>
      </c>
      <c r="S69">
        <v>6.78</v>
      </c>
      <c r="T69">
        <v>111.04</v>
      </c>
      <c r="U69">
        <v>37.01</v>
      </c>
      <c r="V69">
        <v>37.01</v>
      </c>
      <c r="W69">
        <v>107.28</v>
      </c>
      <c r="X69">
        <v>21.45</v>
      </c>
      <c r="Y69">
        <v>36.700000000000003</v>
      </c>
      <c r="Z69">
        <v>21.63</v>
      </c>
      <c r="AA69">
        <v>66.67</v>
      </c>
      <c r="AB69">
        <v>33.33</v>
      </c>
    </row>
    <row r="70" spans="1:28">
      <c r="A70" t="s">
        <v>112</v>
      </c>
      <c r="B70" s="75">
        <v>123.42</v>
      </c>
      <c r="C70" s="75">
        <v>0</v>
      </c>
      <c r="D70" s="135">
        <f t="shared" si="1"/>
        <v>73</v>
      </c>
      <c r="E70" s="75"/>
      <c r="F70" s="78">
        <v>5.7</v>
      </c>
      <c r="G70" s="78">
        <v>5.7</v>
      </c>
      <c r="H70" s="78">
        <v>5.85</v>
      </c>
      <c r="I70">
        <v>116.1</v>
      </c>
      <c r="J70">
        <v>132.65</v>
      </c>
      <c r="K70">
        <v>67.66</v>
      </c>
      <c r="L70">
        <v>10.61</v>
      </c>
      <c r="M70">
        <v>10.53</v>
      </c>
      <c r="N70" s="135">
        <v>24.34</v>
      </c>
      <c r="O70" s="135">
        <v>24.33</v>
      </c>
      <c r="P70" s="135">
        <v>24.33</v>
      </c>
      <c r="Q70">
        <v>10.78</v>
      </c>
      <c r="R70">
        <v>28.23</v>
      </c>
      <c r="S70">
        <v>6.78</v>
      </c>
      <c r="T70">
        <v>99.87</v>
      </c>
      <c r="U70">
        <v>33.29</v>
      </c>
      <c r="V70">
        <v>33.29</v>
      </c>
      <c r="W70">
        <v>88.68</v>
      </c>
      <c r="X70">
        <v>17.73</v>
      </c>
      <c r="Y70">
        <v>33.36</v>
      </c>
      <c r="Z70">
        <v>19.38</v>
      </c>
      <c r="AA70">
        <v>60</v>
      </c>
      <c r="AB70">
        <v>30</v>
      </c>
    </row>
    <row r="71" spans="1:28">
      <c r="A71" t="s">
        <v>113</v>
      </c>
      <c r="B71" s="75">
        <v>159.85</v>
      </c>
      <c r="C71" s="75">
        <v>0</v>
      </c>
      <c r="D71" s="135">
        <f t="shared" si="1"/>
        <v>67.149999999999991</v>
      </c>
      <c r="E71" s="75"/>
      <c r="F71" s="78">
        <v>4.9800000000000004</v>
      </c>
      <c r="G71" s="78">
        <v>4.9800000000000004</v>
      </c>
      <c r="H71" s="78">
        <v>5.12</v>
      </c>
      <c r="I71">
        <v>116.1</v>
      </c>
      <c r="J71">
        <v>132.65</v>
      </c>
      <c r="K71">
        <v>67.66</v>
      </c>
      <c r="L71">
        <v>10.61</v>
      </c>
      <c r="M71">
        <v>9.93</v>
      </c>
      <c r="N71" s="135">
        <v>22.39</v>
      </c>
      <c r="O71" s="135">
        <v>22.38</v>
      </c>
      <c r="P71" s="135">
        <v>22.38</v>
      </c>
      <c r="Q71">
        <v>10.78</v>
      </c>
      <c r="R71">
        <v>24.25</v>
      </c>
      <c r="S71">
        <v>7.25</v>
      </c>
      <c r="T71">
        <v>99.44</v>
      </c>
      <c r="U71">
        <v>33.15</v>
      </c>
      <c r="V71">
        <v>33.15</v>
      </c>
      <c r="W71">
        <v>76.489999999999995</v>
      </c>
      <c r="X71">
        <v>15.3</v>
      </c>
      <c r="Y71">
        <v>27.98</v>
      </c>
      <c r="Z71">
        <v>17.13</v>
      </c>
      <c r="AA71">
        <v>53.34</v>
      </c>
      <c r="AB71">
        <v>26.66</v>
      </c>
    </row>
    <row r="72" spans="1:28">
      <c r="A72" t="s">
        <v>114</v>
      </c>
      <c r="B72" s="75">
        <v>159.85</v>
      </c>
      <c r="C72" s="75">
        <v>0</v>
      </c>
      <c r="D72" s="135">
        <f t="shared" si="1"/>
        <v>63.96</v>
      </c>
      <c r="E72" s="75"/>
      <c r="F72" s="78">
        <v>4.1500000000000004</v>
      </c>
      <c r="G72" s="78">
        <v>4.1500000000000004</v>
      </c>
      <c r="H72" s="78">
        <v>4.2300000000000004</v>
      </c>
      <c r="I72">
        <v>116.1</v>
      </c>
      <c r="J72">
        <v>132.65</v>
      </c>
      <c r="K72">
        <v>77.319999999999993</v>
      </c>
      <c r="L72">
        <v>10.61</v>
      </c>
      <c r="M72">
        <v>9.66</v>
      </c>
      <c r="N72" s="135">
        <v>21.32</v>
      </c>
      <c r="O72" s="135">
        <v>21.32</v>
      </c>
      <c r="P72" s="135">
        <v>21.32</v>
      </c>
      <c r="Q72">
        <v>10.78</v>
      </c>
      <c r="R72">
        <v>19.600000000000001</v>
      </c>
      <c r="S72">
        <v>7.25</v>
      </c>
      <c r="T72">
        <v>99</v>
      </c>
      <c r="U72">
        <v>33</v>
      </c>
      <c r="V72">
        <v>33.01</v>
      </c>
      <c r="W72">
        <v>63.56</v>
      </c>
      <c r="X72">
        <v>12.71</v>
      </c>
      <c r="Y72">
        <v>22.73</v>
      </c>
      <c r="Z72">
        <v>14.81</v>
      </c>
      <c r="AA72">
        <v>46.67</v>
      </c>
      <c r="AB72">
        <v>23.33</v>
      </c>
    </row>
    <row r="73" spans="1:28">
      <c r="A73" t="s">
        <v>115</v>
      </c>
      <c r="B73" s="75">
        <v>159.85</v>
      </c>
      <c r="C73" s="75">
        <v>0</v>
      </c>
      <c r="D73" s="135">
        <f t="shared" si="1"/>
        <v>47.519999999999996</v>
      </c>
      <c r="E73" s="75"/>
      <c r="F73" s="78">
        <v>3.33</v>
      </c>
      <c r="G73" s="78">
        <v>3.33</v>
      </c>
      <c r="H73" s="78">
        <v>3.41</v>
      </c>
      <c r="I73">
        <v>116.1</v>
      </c>
      <c r="J73">
        <v>132.65</v>
      </c>
      <c r="K73">
        <v>53.16</v>
      </c>
      <c r="L73">
        <v>10.61</v>
      </c>
      <c r="M73">
        <v>9.49</v>
      </c>
      <c r="N73" s="135">
        <v>16.64</v>
      </c>
      <c r="O73" s="135">
        <v>14.23</v>
      </c>
      <c r="P73" s="135">
        <v>16.649999999999999</v>
      </c>
      <c r="Q73">
        <v>10.78</v>
      </c>
      <c r="R73">
        <v>11.8</v>
      </c>
      <c r="S73">
        <v>7.25</v>
      </c>
      <c r="T73">
        <v>99.11</v>
      </c>
      <c r="U73">
        <v>33.04</v>
      </c>
      <c r="V73">
        <v>33.03</v>
      </c>
      <c r="W73">
        <v>49.83</v>
      </c>
      <c r="X73">
        <v>9.9700000000000006</v>
      </c>
      <c r="Y73">
        <v>17.670000000000002</v>
      </c>
      <c r="Z73">
        <v>12.45</v>
      </c>
      <c r="AA73">
        <v>40</v>
      </c>
      <c r="AB73">
        <v>20</v>
      </c>
    </row>
    <row r="74" spans="1:28">
      <c r="A74" t="s">
        <v>116</v>
      </c>
      <c r="B74" s="75">
        <v>159.85</v>
      </c>
      <c r="C74" s="75">
        <v>0</v>
      </c>
      <c r="D74" s="135">
        <f t="shared" si="1"/>
        <v>23.92</v>
      </c>
      <c r="E74" s="75"/>
      <c r="F74" s="78">
        <v>2.63</v>
      </c>
      <c r="G74" s="78">
        <v>2.63</v>
      </c>
      <c r="H74" s="78">
        <v>2.69</v>
      </c>
      <c r="I74">
        <v>116.1</v>
      </c>
      <c r="J74">
        <v>132.65</v>
      </c>
      <c r="K74">
        <v>72.489999999999995</v>
      </c>
      <c r="L74">
        <v>10.61</v>
      </c>
      <c r="M74">
        <v>9.58</v>
      </c>
      <c r="N74" s="135">
        <v>9.42</v>
      </c>
      <c r="O74" s="135">
        <v>5.08</v>
      </c>
      <c r="P74" s="135">
        <v>9.42</v>
      </c>
      <c r="Q74">
        <v>10.78</v>
      </c>
      <c r="R74">
        <v>11.7</v>
      </c>
      <c r="S74">
        <v>7.25</v>
      </c>
      <c r="T74">
        <v>98.62</v>
      </c>
      <c r="U74">
        <v>32.869999999999997</v>
      </c>
      <c r="V74">
        <v>32.880000000000003</v>
      </c>
      <c r="W74">
        <v>40.94</v>
      </c>
      <c r="X74">
        <v>8.19</v>
      </c>
      <c r="Y74">
        <v>16.62</v>
      </c>
      <c r="Z74">
        <v>9.27</v>
      </c>
      <c r="AA74">
        <v>36.67</v>
      </c>
      <c r="AB74">
        <v>18.329999999999998</v>
      </c>
    </row>
    <row r="75" spans="1:28">
      <c r="A75" t="s">
        <v>117</v>
      </c>
      <c r="B75" s="75">
        <v>159.85</v>
      </c>
      <c r="C75" s="75">
        <v>0</v>
      </c>
      <c r="D75" s="135">
        <f t="shared" si="1"/>
        <v>0</v>
      </c>
      <c r="E75" s="75"/>
      <c r="F75" s="78">
        <v>2.0099999999999998</v>
      </c>
      <c r="G75" s="78">
        <v>2.0099999999999998</v>
      </c>
      <c r="H75" s="78">
        <v>2.06</v>
      </c>
      <c r="I75">
        <v>116.1</v>
      </c>
      <c r="J75">
        <v>132.65</v>
      </c>
      <c r="K75">
        <v>101.24</v>
      </c>
      <c r="L75">
        <v>10.11</v>
      </c>
      <c r="M75">
        <v>7.09</v>
      </c>
      <c r="N75" s="135">
        <v>0</v>
      </c>
      <c r="O75" s="135">
        <v>0</v>
      </c>
      <c r="P75" s="135">
        <v>0</v>
      </c>
      <c r="Q75">
        <v>10.78</v>
      </c>
      <c r="R75">
        <v>11.69</v>
      </c>
      <c r="S75">
        <v>7.71</v>
      </c>
      <c r="T75">
        <v>111.33</v>
      </c>
      <c r="U75">
        <v>37.11</v>
      </c>
      <c r="V75">
        <v>37.119999999999997</v>
      </c>
      <c r="W75">
        <v>31.88</v>
      </c>
      <c r="X75">
        <v>6.37</v>
      </c>
      <c r="Y75">
        <v>12.92</v>
      </c>
      <c r="Z75">
        <v>7.5</v>
      </c>
      <c r="AA75">
        <v>26.67</v>
      </c>
      <c r="AB75">
        <v>13.33</v>
      </c>
    </row>
    <row r="76" spans="1:28">
      <c r="A76" t="s">
        <v>118</v>
      </c>
      <c r="B76" s="75">
        <v>159.85</v>
      </c>
      <c r="C76" s="75">
        <v>0</v>
      </c>
      <c r="D76" s="135">
        <f t="shared" si="1"/>
        <v>0</v>
      </c>
      <c r="E76" s="75"/>
      <c r="F76" s="78">
        <v>1.46</v>
      </c>
      <c r="G76" s="78">
        <v>1.46</v>
      </c>
      <c r="H76" s="78">
        <v>1.5</v>
      </c>
      <c r="I76">
        <v>116.1</v>
      </c>
      <c r="J76">
        <v>132.65</v>
      </c>
      <c r="K76">
        <v>101.24</v>
      </c>
      <c r="L76">
        <v>10.11</v>
      </c>
      <c r="M76">
        <v>7.05</v>
      </c>
      <c r="N76" s="135">
        <v>0</v>
      </c>
      <c r="O76" s="135">
        <v>0</v>
      </c>
      <c r="P76" s="135">
        <v>0</v>
      </c>
      <c r="Q76">
        <v>10.78</v>
      </c>
      <c r="R76">
        <v>11.26</v>
      </c>
      <c r="S76">
        <v>7.71</v>
      </c>
      <c r="T76">
        <v>111.18</v>
      </c>
      <c r="U76">
        <v>37.06</v>
      </c>
      <c r="V76">
        <v>37.049999999999997</v>
      </c>
      <c r="W76">
        <v>24.29</v>
      </c>
      <c r="X76">
        <v>4.8600000000000003</v>
      </c>
      <c r="Y76">
        <v>9.6300000000000008</v>
      </c>
      <c r="Z76">
        <v>7.5</v>
      </c>
      <c r="AA76">
        <v>20</v>
      </c>
      <c r="AB76">
        <v>10</v>
      </c>
    </row>
    <row r="77" spans="1:28">
      <c r="A77" t="s">
        <v>119</v>
      </c>
      <c r="B77" s="75">
        <v>159.85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116.1</v>
      </c>
      <c r="J77">
        <v>132.65</v>
      </c>
      <c r="K77">
        <v>101.24</v>
      </c>
      <c r="L77">
        <v>10.11</v>
      </c>
      <c r="M77">
        <v>6.81</v>
      </c>
      <c r="N77" s="135">
        <v>0</v>
      </c>
      <c r="O77" s="135">
        <v>0</v>
      </c>
      <c r="P77" s="135">
        <v>0</v>
      </c>
      <c r="Q77">
        <v>10.78</v>
      </c>
      <c r="R77">
        <v>9.76</v>
      </c>
      <c r="S77">
        <v>7.71</v>
      </c>
      <c r="T77">
        <v>111.14</v>
      </c>
      <c r="U77">
        <v>37.049999999999997</v>
      </c>
      <c r="V77">
        <v>37.03</v>
      </c>
      <c r="W77">
        <v>17.32</v>
      </c>
      <c r="X77">
        <v>3.46</v>
      </c>
      <c r="Y77">
        <v>6.96</v>
      </c>
      <c r="Z77">
        <v>0</v>
      </c>
      <c r="AA77">
        <v>13.33</v>
      </c>
      <c r="AB77">
        <v>6.67</v>
      </c>
    </row>
    <row r="78" spans="1:28">
      <c r="A78" t="s">
        <v>120</v>
      </c>
      <c r="B78" s="75">
        <v>159.85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116.1</v>
      </c>
      <c r="J78">
        <v>132.65</v>
      </c>
      <c r="K78">
        <v>101.24</v>
      </c>
      <c r="L78">
        <v>10.11</v>
      </c>
      <c r="M78">
        <v>7.15</v>
      </c>
      <c r="N78" s="135">
        <v>0</v>
      </c>
      <c r="O78" s="135">
        <v>0</v>
      </c>
      <c r="P78" s="135">
        <v>0</v>
      </c>
      <c r="Q78">
        <v>10.78</v>
      </c>
      <c r="R78">
        <v>7.88</v>
      </c>
      <c r="S78">
        <v>7.71</v>
      </c>
      <c r="T78">
        <v>110.04</v>
      </c>
      <c r="U78">
        <v>36.68</v>
      </c>
      <c r="V78">
        <v>36.69</v>
      </c>
      <c r="W78">
        <v>10.97</v>
      </c>
      <c r="X78">
        <v>2.19</v>
      </c>
      <c r="Y78">
        <v>4.87</v>
      </c>
      <c r="Z78">
        <v>0</v>
      </c>
      <c r="AA78">
        <v>6.67</v>
      </c>
      <c r="AB78">
        <v>3.33</v>
      </c>
    </row>
    <row r="79" spans="1:28">
      <c r="A79" t="s">
        <v>121</v>
      </c>
      <c r="B79" s="75">
        <v>196.56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116.1</v>
      </c>
      <c r="J79">
        <v>132.65</v>
      </c>
      <c r="K79">
        <v>101.24</v>
      </c>
      <c r="L79">
        <v>10.11</v>
      </c>
      <c r="M79">
        <v>7.11</v>
      </c>
      <c r="N79" s="135">
        <v>0</v>
      </c>
      <c r="O79" s="135">
        <v>0</v>
      </c>
      <c r="P79" s="135">
        <v>0</v>
      </c>
      <c r="Q79">
        <v>10.78</v>
      </c>
      <c r="R79">
        <v>5.86</v>
      </c>
      <c r="S79">
        <v>8.18</v>
      </c>
      <c r="T79">
        <v>107.96</v>
      </c>
      <c r="U79">
        <v>35.99</v>
      </c>
      <c r="V79">
        <v>35.97</v>
      </c>
      <c r="W79">
        <v>7.31</v>
      </c>
      <c r="X79">
        <v>1.46</v>
      </c>
      <c r="Y79">
        <v>3.12</v>
      </c>
      <c r="Z79">
        <v>0</v>
      </c>
      <c r="AA79">
        <v>3.33</v>
      </c>
      <c r="AB79">
        <v>1.67</v>
      </c>
    </row>
    <row r="80" spans="1:28">
      <c r="A80" t="s">
        <v>122</v>
      </c>
      <c r="B80" s="75">
        <v>196.56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116.1</v>
      </c>
      <c r="J80">
        <v>132.65</v>
      </c>
      <c r="K80">
        <v>101.24</v>
      </c>
      <c r="L80">
        <v>10.11</v>
      </c>
      <c r="M80">
        <v>7.35</v>
      </c>
      <c r="N80" s="135">
        <v>0</v>
      </c>
      <c r="O80" s="135">
        <v>0</v>
      </c>
      <c r="P80" s="135">
        <v>0</v>
      </c>
      <c r="Q80">
        <v>10.78</v>
      </c>
      <c r="R80">
        <v>4.01</v>
      </c>
      <c r="S80">
        <v>8.18</v>
      </c>
      <c r="T80">
        <v>104.82</v>
      </c>
      <c r="U80">
        <v>34.94</v>
      </c>
      <c r="V80">
        <v>34.950000000000003</v>
      </c>
      <c r="W80">
        <v>4.26</v>
      </c>
      <c r="X80">
        <v>0.85</v>
      </c>
      <c r="Y80">
        <v>1.26</v>
      </c>
      <c r="Z80">
        <v>0</v>
      </c>
      <c r="AA80">
        <v>0.61</v>
      </c>
      <c r="AB80">
        <v>0.3</v>
      </c>
    </row>
    <row r="81" spans="1:28">
      <c r="A81" t="s">
        <v>123</v>
      </c>
      <c r="B81" s="75">
        <v>196.56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116.1</v>
      </c>
      <c r="J81">
        <v>145.94</v>
      </c>
      <c r="K81">
        <v>101.24</v>
      </c>
      <c r="L81">
        <v>10.11</v>
      </c>
      <c r="M81">
        <v>7.29</v>
      </c>
      <c r="N81" s="135">
        <v>0</v>
      </c>
      <c r="O81" s="135">
        <v>0</v>
      </c>
      <c r="P81" s="135">
        <v>0</v>
      </c>
      <c r="Q81">
        <v>10.78</v>
      </c>
      <c r="R81">
        <v>0</v>
      </c>
      <c r="S81">
        <v>8.18</v>
      </c>
      <c r="T81">
        <v>102.83</v>
      </c>
      <c r="U81">
        <v>34.28</v>
      </c>
      <c r="V81">
        <v>34.270000000000003</v>
      </c>
      <c r="W81">
        <v>1.83</v>
      </c>
      <c r="X81">
        <v>0.37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196.56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116.1</v>
      </c>
      <c r="J82">
        <v>156.57</v>
      </c>
      <c r="K82">
        <v>101.24</v>
      </c>
      <c r="L82">
        <v>10.11</v>
      </c>
      <c r="M82">
        <v>7.33</v>
      </c>
      <c r="N82" s="135">
        <v>0</v>
      </c>
      <c r="O82" s="135">
        <v>0</v>
      </c>
      <c r="P82" s="135">
        <v>0</v>
      </c>
      <c r="Q82">
        <v>10.78</v>
      </c>
      <c r="R82">
        <v>0</v>
      </c>
      <c r="S82">
        <v>8.18</v>
      </c>
      <c r="T82">
        <v>110</v>
      </c>
      <c r="U82">
        <v>36.67</v>
      </c>
      <c r="V82">
        <v>36.659999999999997</v>
      </c>
      <c r="W82">
        <v>0.02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196.56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116.1</v>
      </c>
      <c r="J83">
        <v>169.14</v>
      </c>
      <c r="K83">
        <v>101.24</v>
      </c>
      <c r="L83">
        <v>10.11</v>
      </c>
      <c r="M83">
        <v>8.7799999999999994</v>
      </c>
      <c r="N83" s="135">
        <v>0</v>
      </c>
      <c r="O83" s="135">
        <v>0</v>
      </c>
      <c r="P83" s="135">
        <v>0</v>
      </c>
      <c r="Q83">
        <v>10.78</v>
      </c>
      <c r="R83">
        <v>0</v>
      </c>
      <c r="S83">
        <v>7.94</v>
      </c>
      <c r="T83">
        <v>110.21</v>
      </c>
      <c r="U83">
        <v>36.74</v>
      </c>
      <c r="V83">
        <v>36.74</v>
      </c>
      <c r="W83">
        <v>0.01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196.56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116.1</v>
      </c>
      <c r="J84">
        <v>181.7</v>
      </c>
      <c r="K84">
        <v>101.24</v>
      </c>
      <c r="L84">
        <v>10.11</v>
      </c>
      <c r="M84">
        <v>9.51</v>
      </c>
      <c r="N84" s="135">
        <v>0</v>
      </c>
      <c r="O84" s="135">
        <v>0</v>
      </c>
      <c r="P84" s="135">
        <v>0</v>
      </c>
      <c r="Q84">
        <v>10.78</v>
      </c>
      <c r="R84">
        <v>0</v>
      </c>
      <c r="S84">
        <v>7.94</v>
      </c>
      <c r="T84">
        <v>110.23</v>
      </c>
      <c r="U84">
        <v>36.74</v>
      </c>
      <c r="V84">
        <v>36.75</v>
      </c>
      <c r="W84">
        <v>0.01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196.56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116.1</v>
      </c>
      <c r="J85">
        <v>195.23</v>
      </c>
      <c r="K85">
        <v>101.24</v>
      </c>
      <c r="L85">
        <v>10.11</v>
      </c>
      <c r="M85">
        <v>9.49</v>
      </c>
      <c r="N85" s="135">
        <v>0</v>
      </c>
      <c r="O85" s="135">
        <v>0</v>
      </c>
      <c r="P85" s="135">
        <v>0</v>
      </c>
      <c r="Q85">
        <v>10.78</v>
      </c>
      <c r="R85">
        <v>0</v>
      </c>
      <c r="S85">
        <v>7.94</v>
      </c>
      <c r="T85">
        <v>110.04</v>
      </c>
      <c r="U85">
        <v>36.68</v>
      </c>
      <c r="V85">
        <v>36.69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196.56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116.1</v>
      </c>
      <c r="J86">
        <v>207.8</v>
      </c>
      <c r="K86">
        <v>101.24</v>
      </c>
      <c r="L86">
        <v>10.11</v>
      </c>
      <c r="M86">
        <v>9.61</v>
      </c>
      <c r="N86" s="135">
        <v>0</v>
      </c>
      <c r="O86" s="135">
        <v>0</v>
      </c>
      <c r="P86" s="135">
        <v>0</v>
      </c>
      <c r="Q86">
        <v>10.78</v>
      </c>
      <c r="R86">
        <v>0</v>
      </c>
      <c r="S86">
        <v>7.94</v>
      </c>
      <c r="T86">
        <v>110.29</v>
      </c>
      <c r="U86">
        <v>36.76</v>
      </c>
      <c r="V86">
        <v>36.78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240.05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116.1</v>
      </c>
      <c r="J87">
        <v>207.8</v>
      </c>
      <c r="K87">
        <v>101.24</v>
      </c>
      <c r="L87">
        <v>10.11</v>
      </c>
      <c r="M87">
        <v>9.5500000000000007</v>
      </c>
      <c r="N87" s="135">
        <v>0</v>
      </c>
      <c r="O87" s="135">
        <v>0</v>
      </c>
      <c r="P87" s="135">
        <v>0</v>
      </c>
      <c r="Q87">
        <v>10.78</v>
      </c>
      <c r="R87">
        <v>0</v>
      </c>
      <c r="S87">
        <v>7.86</v>
      </c>
      <c r="T87">
        <v>110.19</v>
      </c>
      <c r="U87">
        <v>36.729999999999997</v>
      </c>
      <c r="V87">
        <v>36.729999999999997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261.52999999999997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116.1</v>
      </c>
      <c r="J88">
        <v>207.8</v>
      </c>
      <c r="K88">
        <v>101.24</v>
      </c>
      <c r="L88">
        <v>10.11</v>
      </c>
      <c r="M88">
        <v>9.17</v>
      </c>
      <c r="N88" s="135">
        <v>0</v>
      </c>
      <c r="O88" s="135">
        <v>0</v>
      </c>
      <c r="P88" s="135">
        <v>0</v>
      </c>
      <c r="Q88">
        <v>10.78</v>
      </c>
      <c r="R88">
        <v>0</v>
      </c>
      <c r="S88">
        <v>7.86</v>
      </c>
      <c r="T88">
        <v>96.28</v>
      </c>
      <c r="U88">
        <v>32.090000000000003</v>
      </c>
      <c r="V88">
        <v>32.1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261.52999999999997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116.1</v>
      </c>
      <c r="J89">
        <v>207.8</v>
      </c>
      <c r="K89">
        <v>101.24</v>
      </c>
      <c r="L89">
        <v>10.11</v>
      </c>
      <c r="M89">
        <v>7.73</v>
      </c>
      <c r="N89" s="135">
        <v>0</v>
      </c>
      <c r="O89" s="135">
        <v>0</v>
      </c>
      <c r="P89" s="135">
        <v>0</v>
      </c>
      <c r="Q89">
        <v>10.39</v>
      </c>
      <c r="R89">
        <v>0</v>
      </c>
      <c r="S89">
        <v>7.86</v>
      </c>
      <c r="T89">
        <v>97.22</v>
      </c>
      <c r="U89">
        <v>32.409999999999997</v>
      </c>
      <c r="V89">
        <v>32.4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261.52999999999997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116.1</v>
      </c>
      <c r="J90">
        <v>207.8</v>
      </c>
      <c r="K90">
        <v>101.24</v>
      </c>
      <c r="L90">
        <v>10.11</v>
      </c>
      <c r="M90">
        <v>7.49</v>
      </c>
      <c r="N90" s="135">
        <v>0</v>
      </c>
      <c r="O90" s="135">
        <v>0</v>
      </c>
      <c r="P90" s="135">
        <v>0</v>
      </c>
      <c r="Q90">
        <v>10.39</v>
      </c>
      <c r="R90">
        <v>0</v>
      </c>
      <c r="S90">
        <v>7.86</v>
      </c>
      <c r="T90">
        <v>97.95</v>
      </c>
      <c r="U90">
        <v>32.65</v>
      </c>
      <c r="V90">
        <v>32.65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261.52999999999997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116.1</v>
      </c>
      <c r="J91">
        <v>207.8</v>
      </c>
      <c r="K91">
        <v>101.24</v>
      </c>
      <c r="L91">
        <v>10.11</v>
      </c>
      <c r="M91">
        <v>7.29</v>
      </c>
      <c r="N91" s="135">
        <v>0</v>
      </c>
      <c r="O91" s="135">
        <v>0</v>
      </c>
      <c r="P91" s="135">
        <v>0</v>
      </c>
      <c r="Q91">
        <v>10.39</v>
      </c>
      <c r="R91">
        <v>0</v>
      </c>
      <c r="S91">
        <v>7.71</v>
      </c>
      <c r="T91">
        <v>98.04</v>
      </c>
      <c r="U91">
        <v>32.68</v>
      </c>
      <c r="V91">
        <v>32.68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261.52999999999997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116.1</v>
      </c>
      <c r="J92">
        <v>207.8</v>
      </c>
      <c r="K92">
        <v>101.24</v>
      </c>
      <c r="L92">
        <v>10.11</v>
      </c>
      <c r="M92">
        <v>7.25</v>
      </c>
      <c r="N92" s="135">
        <v>0</v>
      </c>
      <c r="O92" s="135">
        <v>0</v>
      </c>
      <c r="P92" s="135">
        <v>0</v>
      </c>
      <c r="Q92">
        <v>10.39</v>
      </c>
      <c r="R92">
        <v>0</v>
      </c>
      <c r="S92">
        <v>7.71</v>
      </c>
      <c r="T92">
        <v>99.34</v>
      </c>
      <c r="U92">
        <v>33.11</v>
      </c>
      <c r="V92">
        <v>33.119999999999997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261.52999999999997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116.1</v>
      </c>
      <c r="J93">
        <v>207.8</v>
      </c>
      <c r="K93">
        <v>101.24</v>
      </c>
      <c r="L93">
        <v>10.11</v>
      </c>
      <c r="M93">
        <v>7.41</v>
      </c>
      <c r="N93" s="135">
        <v>0</v>
      </c>
      <c r="O93" s="135">
        <v>0</v>
      </c>
      <c r="P93" s="135">
        <v>0</v>
      </c>
      <c r="Q93">
        <v>10.39</v>
      </c>
      <c r="R93">
        <v>0</v>
      </c>
      <c r="S93">
        <v>7.71</v>
      </c>
      <c r="T93">
        <v>99.82</v>
      </c>
      <c r="U93">
        <v>33.270000000000003</v>
      </c>
      <c r="V93">
        <v>33.28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261.52999999999997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116.1</v>
      </c>
      <c r="J94">
        <v>207.8</v>
      </c>
      <c r="K94">
        <v>101.24</v>
      </c>
      <c r="L94">
        <v>10.11</v>
      </c>
      <c r="M94">
        <v>7.4</v>
      </c>
      <c r="N94" s="135">
        <v>0</v>
      </c>
      <c r="O94" s="135">
        <v>0</v>
      </c>
      <c r="P94" s="135">
        <v>0</v>
      </c>
      <c r="Q94">
        <v>10.39</v>
      </c>
      <c r="R94">
        <v>0</v>
      </c>
      <c r="S94">
        <v>7.71</v>
      </c>
      <c r="T94">
        <v>92.82</v>
      </c>
      <c r="U94">
        <v>30.94</v>
      </c>
      <c r="V94">
        <v>30.95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261.52999999999997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116.1</v>
      </c>
      <c r="J95">
        <v>207.8</v>
      </c>
      <c r="K95">
        <v>101.24</v>
      </c>
      <c r="L95">
        <v>10.11</v>
      </c>
      <c r="M95">
        <v>7.29</v>
      </c>
      <c r="N95" s="135">
        <v>0</v>
      </c>
      <c r="O95" s="135">
        <v>0</v>
      </c>
      <c r="P95" s="135">
        <v>0</v>
      </c>
      <c r="Q95">
        <v>10</v>
      </c>
      <c r="R95">
        <v>0</v>
      </c>
      <c r="S95">
        <v>7.58</v>
      </c>
      <c r="T95">
        <v>92.32</v>
      </c>
      <c r="U95">
        <v>30.77</v>
      </c>
      <c r="V95">
        <v>30.79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261.52999999999997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116.1</v>
      </c>
      <c r="J96">
        <v>207.8</v>
      </c>
      <c r="K96">
        <v>101.24</v>
      </c>
      <c r="L96">
        <v>10.11</v>
      </c>
      <c r="M96">
        <v>7.39</v>
      </c>
      <c r="N96" s="135">
        <v>0</v>
      </c>
      <c r="O96" s="135">
        <v>0</v>
      </c>
      <c r="P96" s="135">
        <v>0</v>
      </c>
      <c r="Q96">
        <v>10</v>
      </c>
      <c r="R96">
        <v>0</v>
      </c>
      <c r="S96">
        <v>7.58</v>
      </c>
      <c r="T96">
        <v>92.32</v>
      </c>
      <c r="U96">
        <v>30.77</v>
      </c>
      <c r="V96">
        <v>30.79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261.52999999999997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116.1</v>
      </c>
      <c r="J97">
        <v>207.8</v>
      </c>
      <c r="K97">
        <v>101.24</v>
      </c>
      <c r="L97">
        <v>10.11</v>
      </c>
      <c r="M97">
        <v>7.37</v>
      </c>
      <c r="N97" s="135">
        <v>0</v>
      </c>
      <c r="O97" s="135">
        <v>0</v>
      </c>
      <c r="P97" s="135">
        <v>0</v>
      </c>
      <c r="Q97">
        <v>10</v>
      </c>
      <c r="R97">
        <v>0</v>
      </c>
      <c r="S97">
        <v>7.58</v>
      </c>
      <c r="T97">
        <v>91.72</v>
      </c>
      <c r="U97">
        <v>30.57</v>
      </c>
      <c r="V97">
        <v>30.59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261.52999999999997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116.1</v>
      </c>
      <c r="J98">
        <v>207.8</v>
      </c>
      <c r="K98">
        <v>101.24</v>
      </c>
      <c r="L98">
        <v>10.11</v>
      </c>
      <c r="M98">
        <v>7.29</v>
      </c>
      <c r="N98" s="135">
        <v>0</v>
      </c>
      <c r="O98" s="135">
        <v>0</v>
      </c>
      <c r="P98" s="135">
        <v>0</v>
      </c>
      <c r="Q98">
        <v>10</v>
      </c>
      <c r="R98">
        <v>0</v>
      </c>
      <c r="S98">
        <v>7.58</v>
      </c>
      <c r="T98">
        <v>92.32</v>
      </c>
      <c r="U98">
        <v>30.77</v>
      </c>
      <c r="V98">
        <v>30.79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3.8137900000000031</v>
      </c>
      <c r="C99" s="75">
        <f t="shared" ref="C99:L99" si="2">SUM(C3:C98)/4000</f>
        <v>0</v>
      </c>
      <c r="D99" s="135">
        <f t="shared" ref="D99" si="3">SUM(D3:D98)/4000</f>
        <v>0.98878750000000004</v>
      </c>
      <c r="E99" s="75"/>
      <c r="F99" s="78">
        <f t="shared" si="2"/>
        <v>9.3424999999999966E-2</v>
      </c>
      <c r="G99" s="78">
        <f t="shared" si="2"/>
        <v>9.3429999999999958E-2</v>
      </c>
      <c r="H99" s="78">
        <f t="shared" si="2"/>
        <v>9.5747499999999999E-2</v>
      </c>
      <c r="I99">
        <f t="shared" si="2"/>
        <v>2.4563075000000048</v>
      </c>
      <c r="J99">
        <f t="shared" si="2"/>
        <v>3.4741699999999938</v>
      </c>
      <c r="K99">
        <f t="shared" si="2"/>
        <v>1.8531074999999995</v>
      </c>
      <c r="L99">
        <f t="shared" si="2"/>
        <v>0.24334750000000019</v>
      </c>
      <c r="M99">
        <f t="shared" ref="M99:AB99" si="4">SUM(M3:M98)/4000</f>
        <v>0.16960499999999992</v>
      </c>
      <c r="N99" s="135">
        <f t="shared" si="4"/>
        <v>0.33021250000000002</v>
      </c>
      <c r="O99" s="135">
        <f t="shared" si="4"/>
        <v>0.32844249999999997</v>
      </c>
      <c r="P99" s="135">
        <f t="shared" si="4"/>
        <v>0.33013250000000005</v>
      </c>
      <c r="Q99">
        <f t="shared" si="4"/>
        <v>0.25277999999999973</v>
      </c>
      <c r="R99">
        <f t="shared" si="4"/>
        <v>0.55054500000000017</v>
      </c>
      <c r="S99">
        <f t="shared" si="4"/>
        <v>0.16422000000000014</v>
      </c>
      <c r="T99">
        <f t="shared" si="4"/>
        <v>2.5662499999999997</v>
      </c>
      <c r="U99">
        <f t="shared" si="4"/>
        <v>0.85540500000000019</v>
      </c>
      <c r="V99">
        <f t="shared" si="4"/>
        <v>0.85545250000000017</v>
      </c>
      <c r="W99">
        <f t="shared" si="4"/>
        <v>1.5583249999999997</v>
      </c>
      <c r="X99">
        <f t="shared" si="4"/>
        <v>0.31165999999999988</v>
      </c>
      <c r="Y99">
        <f t="shared" si="4"/>
        <v>0.52220250000000012</v>
      </c>
      <c r="Z99">
        <f t="shared" si="4"/>
        <v>0.30932250000000011</v>
      </c>
      <c r="AA99">
        <f t="shared" si="4"/>
        <v>0.83334000000000041</v>
      </c>
      <c r="AB99">
        <f t="shared" si="4"/>
        <v>0.4166224999999999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44763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44763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21.751999999999999</v>
      </c>
      <c r="C8" s="136">
        <f>'IDT-1 Calculation'!DG8</f>
        <v>13.477</v>
      </c>
      <c r="D8" s="136">
        <f>'IDT-1 Calculation'!DH8</f>
        <v>0</v>
      </c>
      <c r="E8" s="136">
        <f>'IDT-1 Calculation'!DI8</f>
        <v>0</v>
      </c>
      <c r="F8" s="136">
        <f>'IDT-1 Calculation'!DJ8</f>
        <v>-35.228999999999999</v>
      </c>
      <c r="G8" s="141">
        <f t="shared" si="0"/>
        <v>0</v>
      </c>
    </row>
    <row r="9" spans="1:7">
      <c r="A9" s="140" t="s">
        <v>51</v>
      </c>
      <c r="B9" s="136">
        <f>'IDT-1 Calculation'!DF9</f>
        <v>43.356000000000002</v>
      </c>
      <c r="C9" s="136">
        <f>'IDT-1 Calculation'!DG9</f>
        <v>10</v>
      </c>
      <c r="D9" s="136">
        <f>'IDT-1 Calculation'!DH9</f>
        <v>0</v>
      </c>
      <c r="E9" s="136">
        <f>'IDT-1 Calculation'!DI9</f>
        <v>0</v>
      </c>
      <c r="F9" s="136">
        <f>'IDT-1 Calculation'!DJ9</f>
        <v>-53.356000000000002</v>
      </c>
      <c r="G9" s="141">
        <f t="shared" si="0"/>
        <v>0</v>
      </c>
    </row>
    <row r="10" spans="1:7">
      <c r="A10" s="140" t="s">
        <v>52</v>
      </c>
      <c r="B10" s="136">
        <f>'IDT-1 Calculation'!DF10</f>
        <v>77.915000000000006</v>
      </c>
      <c r="C10" s="136">
        <f>'IDT-1 Calculation'!DG10</f>
        <v>-10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-67.915000000000006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107.586</v>
      </c>
      <c r="C11" s="136">
        <f>'IDT-1 Calculation'!DG11</f>
        <v>-30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-77.585999999999999</v>
      </c>
      <c r="G11" s="141">
        <f t="shared" si="0"/>
        <v>0</v>
      </c>
    </row>
    <row r="12" spans="1:7">
      <c r="A12" s="140" t="s">
        <v>54</v>
      </c>
      <c r="B12" s="136">
        <f>'IDT-1 Calculation'!DF12</f>
        <v>55</v>
      </c>
      <c r="C12" s="136">
        <f>'IDT-1 Calculation'!DG12</f>
        <v>-55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13.62</v>
      </c>
      <c r="C13" s="136">
        <f>'IDT-1 Calculation'!DG13</f>
        <v>-14</v>
      </c>
      <c r="D13" s="136">
        <f>'IDT-1 Calculation'!DH13</f>
        <v>0.38</v>
      </c>
      <c r="E13" s="136">
        <f>'IDT-1 Calculation'!DI13</f>
        <v>0</v>
      </c>
      <c r="F13" s="136">
        <f>'IDT-1 Calculation'!DJ13</f>
        <v>0</v>
      </c>
      <c r="G13" s="141">
        <f t="shared" si="0"/>
        <v>-7.7715611723760958E-16</v>
      </c>
    </row>
    <row r="14" spans="1:7">
      <c r="A14" s="140" t="s">
        <v>56</v>
      </c>
      <c r="B14" s="136">
        <f>'IDT-1 Calculation'!DF14</f>
        <v>29</v>
      </c>
      <c r="C14" s="136">
        <f>'IDT-1 Calculation'!DG14</f>
        <v>-29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65</v>
      </c>
      <c r="C15" s="136">
        <f>'IDT-1 Calculation'!DG15</f>
        <v>-65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80</v>
      </c>
      <c r="C16" s="136">
        <f>'IDT-1 Calculation'!DG16</f>
        <v>-80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100</v>
      </c>
      <c r="C17" s="136">
        <f>'IDT-1 Calculation'!DG17</f>
        <v>-100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110</v>
      </c>
      <c r="C18" s="136">
        <f>'IDT-1 Calculation'!DG18</f>
        <v>-110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117</v>
      </c>
      <c r="C19" s="136">
        <f>'IDT-1 Calculation'!DG19</f>
        <v>-125</v>
      </c>
      <c r="D19" s="136">
        <f>'IDT-1 Calculation'!DH19</f>
        <v>8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88</v>
      </c>
      <c r="C20" s="136">
        <f>'IDT-1 Calculation'!DG20</f>
        <v>-88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55</v>
      </c>
      <c r="C21" s="136">
        <f>'IDT-1 Calculation'!DG21</f>
        <v>-55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28</v>
      </c>
      <c r="C22" s="136">
        <f>'IDT-1 Calculation'!DG22</f>
        <v>-28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9</v>
      </c>
      <c r="C23" s="136">
        <f>'IDT-1 Calculation'!DG23</f>
        <v>-9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-9.3140000000000001</v>
      </c>
      <c r="D25" s="136">
        <f>'IDT-1 Calculation'!DH25</f>
        <v>22</v>
      </c>
      <c r="E25" s="136">
        <f>'IDT-1 Calculation'!DI25</f>
        <v>0</v>
      </c>
      <c r="F25" s="136">
        <f>'IDT-1 Calculation'!DJ25</f>
        <v>-12.686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62</v>
      </c>
      <c r="C27" s="136">
        <f>'IDT-1 Calculation'!DG27</f>
        <v>-26.248999999999999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-35.750999999999998</v>
      </c>
      <c r="G27" s="141">
        <f t="shared" si="0"/>
        <v>0</v>
      </c>
    </row>
    <row r="28" spans="1:7">
      <c r="A28" s="140" t="s">
        <v>70</v>
      </c>
      <c r="B28" s="136">
        <f>'IDT-1 Calculation'!DF28</f>
        <v>43</v>
      </c>
      <c r="C28" s="136">
        <f>'IDT-1 Calculation'!DG28</f>
        <v>-18.204999999999998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-24.795000000000002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17</v>
      </c>
      <c r="C29" s="136">
        <f>'IDT-1 Calculation'!DG29</f>
        <v>-7.1970000000000001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-9.8030000000000008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-7.6210000000000004</v>
      </c>
      <c r="D31" s="136">
        <f>'IDT-1 Calculation'!DH31</f>
        <v>18</v>
      </c>
      <c r="E31" s="136">
        <f>'IDT-1 Calculation'!DI31</f>
        <v>0</v>
      </c>
      <c r="F31" s="136">
        <f>'IDT-1 Calculation'!DJ31</f>
        <v>-10.379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35</v>
      </c>
      <c r="C76" s="136">
        <f>'IDT-1 Calculation'!DG76</f>
        <v>-35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121.94</v>
      </c>
      <c r="C77" s="136">
        <f>'IDT-1 Calculation'!DG77</f>
        <v>-40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-81.94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133.47899999999998</v>
      </c>
      <c r="C78" s="136">
        <f>'IDT-1 Calculation'!DG78</f>
        <v>-45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-88.478999999999999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160.54400000000001</v>
      </c>
      <c r="C79" s="136">
        <f>'IDT-1 Calculation'!DG79</f>
        <v>-50</v>
      </c>
      <c r="D79" s="136">
        <f>'IDT-1 Calculation'!DH79</f>
        <v>4.4750000000000005</v>
      </c>
      <c r="E79" s="136">
        <f>'IDT-1 Calculation'!DI79</f>
        <v>0</v>
      </c>
      <c r="F79" s="136">
        <f>'IDT-1 Calculation'!DJ79</f>
        <v>-115.01900000000001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177.285</v>
      </c>
      <c r="C80" s="136">
        <f>'IDT-1 Calculation'!DG80</f>
        <v>-55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-122.285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133.672</v>
      </c>
      <c r="C81" s="136">
        <f>'IDT-1 Calculation'!DG81</f>
        <v>-35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-98.671999999999997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102.38200000000001</v>
      </c>
      <c r="C82" s="136">
        <f>'IDT-1 Calculation'!DG82</f>
        <v>-25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-77.382000000000005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87.462000000000003</v>
      </c>
      <c r="C83" s="136">
        <f>'IDT-1 Calculation'!DG83</f>
        <v>-15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-72.462000000000003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56.491999999999997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-56.491999999999997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46.207000000000001</v>
      </c>
      <c r="C85" s="136">
        <f>'IDT-1 Calculation'!DG85</f>
        <v>0</v>
      </c>
      <c r="D85" s="136">
        <f>'IDT-1 Calculation'!DH85</f>
        <v>1.288</v>
      </c>
      <c r="E85" s="136">
        <f>'IDT-1 Calculation'!DI85</f>
        <v>0</v>
      </c>
      <c r="F85" s="136">
        <f>'IDT-1 Calculation'!DJ85</f>
        <v>-47.494999999999997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21.398</v>
      </c>
      <c r="C86" s="136">
        <f>'IDT-1 Calculation'!DG86</f>
        <v>13.257999999999999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-34.655999999999999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21.751000000000001</v>
      </c>
      <c r="C87" s="136">
        <f>'IDT-1 Calculation'!DG87</f>
        <v>13.476000000000001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-35.227000000000004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0.55496025000000015</v>
      </c>
      <c r="C99" s="152">
        <f>SUM(C3:C98)/4000</f>
        <v>-0.27909374999999992</v>
      </c>
      <c r="D99" s="152">
        <f>SUM(D3:D98)/4000</f>
        <v>1.3535750000000001E-2</v>
      </c>
      <c r="E99" s="152">
        <f>SUM(E3:E98)/4000</f>
        <v>0</v>
      </c>
      <c r="F99" s="152">
        <f>SUM(F3:F98)/4000</f>
        <v>-0.28940224999999997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80.000462289794982</v>
      </c>
      <c r="L3">
        <v>66.000751033168584</v>
      </c>
      <c r="M3">
        <v>49.910619341859466</v>
      </c>
      <c r="N3">
        <v>51.88146023125438</v>
      </c>
      <c r="O3">
        <v>73.286782285391567</v>
      </c>
      <c r="P3">
        <v>27.202174648522668</v>
      </c>
      <c r="Q3">
        <v>6.3728541799999991</v>
      </c>
      <c r="R3">
        <v>0</v>
      </c>
      <c r="S3">
        <v>0</v>
      </c>
      <c r="T3">
        <v>0</v>
      </c>
      <c r="U3">
        <v>51.754416212049328</v>
      </c>
      <c r="V3">
        <v>0</v>
      </c>
      <c r="W3">
        <v>10.128586956521739</v>
      </c>
      <c r="X3">
        <v>64.7904810486841</v>
      </c>
      <c r="Y3">
        <v>0</v>
      </c>
      <c r="Z3">
        <v>5.7568579199999999</v>
      </c>
      <c r="AA3">
        <v>18.736271999999996</v>
      </c>
      <c r="AB3">
        <v>17.352844704000002</v>
      </c>
      <c r="AC3">
        <v>12.7643852736</v>
      </c>
      <c r="AD3">
        <v>16.071074640000003</v>
      </c>
      <c r="AE3">
        <v>14.4750235968</v>
      </c>
      <c r="AF3">
        <v>6.1515000000000004</v>
      </c>
      <c r="AG3">
        <v>26.726187359999997</v>
      </c>
      <c r="AH3">
        <v>67.171467599999986</v>
      </c>
      <c r="AI3">
        <v>8.3865239999999996</v>
      </c>
      <c r="AJ3">
        <v>0</v>
      </c>
      <c r="AK3">
        <v>22.296000000000003</v>
      </c>
      <c r="AL3">
        <v>59.209270000000004</v>
      </c>
      <c r="AM3">
        <v>6.9552893142857153</v>
      </c>
      <c r="AN3">
        <v>0</v>
      </c>
      <c r="AO3">
        <v>11.7503568</v>
      </c>
      <c r="AP3">
        <v>3.6569987999999998</v>
      </c>
      <c r="AQ3">
        <v>34.586640000000003</v>
      </c>
      <c r="AR3">
        <v>23.031648000000001</v>
      </c>
      <c r="AS3">
        <v>14.297646527999998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28.498603165140146</v>
      </c>
      <c r="BB3">
        <f>SUM(B3:AZ3)-BA3</f>
        <v>822.20597159879264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80.000462289794982</v>
      </c>
      <c r="L4">
        <v>66.000751033168584</v>
      </c>
      <c r="M4">
        <v>49.910619341859466</v>
      </c>
      <c r="N4">
        <v>51.88146023125438</v>
      </c>
      <c r="O4">
        <v>73.286782285391567</v>
      </c>
      <c r="P4">
        <v>27.202174648522668</v>
      </c>
      <c r="Q4">
        <v>3.4965076359060401</v>
      </c>
      <c r="R4">
        <v>0</v>
      </c>
      <c r="S4">
        <v>0</v>
      </c>
      <c r="T4">
        <v>0</v>
      </c>
      <c r="U4">
        <v>51.754416212049328</v>
      </c>
      <c r="V4">
        <v>0</v>
      </c>
      <c r="W4">
        <v>10.128586956521739</v>
      </c>
      <c r="X4">
        <v>64.7904810486841</v>
      </c>
      <c r="Y4">
        <v>0</v>
      </c>
      <c r="Z4">
        <v>5.7568579199999999</v>
      </c>
      <c r="AA4">
        <v>18.736271999999996</v>
      </c>
      <c r="AB4">
        <v>17.352844704000002</v>
      </c>
      <c r="AC4">
        <v>12.7643852736</v>
      </c>
      <c r="AD4">
        <v>16.071074640000003</v>
      </c>
      <c r="AE4">
        <v>14.4750235968</v>
      </c>
      <c r="AF4">
        <v>6.1515000000000004</v>
      </c>
      <c r="AG4">
        <v>26.726187359999997</v>
      </c>
      <c r="AH4">
        <v>67.171467599999986</v>
      </c>
      <c r="AI4">
        <v>8.3865239999999996</v>
      </c>
      <c r="AJ4">
        <v>0</v>
      </c>
      <c r="AK4">
        <v>22.296000000000003</v>
      </c>
      <c r="AL4">
        <v>59.209270000000004</v>
      </c>
      <c r="AM4">
        <v>6.9552893142857153</v>
      </c>
      <c r="AN4">
        <v>0</v>
      </c>
      <c r="AO4">
        <v>11.7503568</v>
      </c>
      <c r="AP4">
        <v>3.6569987999999998</v>
      </c>
      <c r="AQ4">
        <v>34.586640000000003</v>
      </c>
      <c r="AR4">
        <v>23.031648000000001</v>
      </c>
      <c r="AS4">
        <v>14.297646527999998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28.402245459334779</v>
      </c>
      <c r="BB4">
        <f t="shared" ref="BB4:BB67" si="0">SUM(B4:AZ4)-BA4</f>
        <v>819.42598276050398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80.000462289794982</v>
      </c>
      <c r="L5">
        <v>66.000417594596755</v>
      </c>
      <c r="M5">
        <v>49.910619341859466</v>
      </c>
      <c r="N5">
        <v>51.88146023125438</v>
      </c>
      <c r="O5">
        <v>73.286782285391567</v>
      </c>
      <c r="P5">
        <v>27.202174648522668</v>
      </c>
      <c r="Q5">
        <v>2.2247126005612721</v>
      </c>
      <c r="R5">
        <v>0</v>
      </c>
      <c r="S5">
        <v>0</v>
      </c>
      <c r="T5">
        <v>0</v>
      </c>
      <c r="U5">
        <v>51.754416212049328</v>
      </c>
      <c r="V5">
        <v>0</v>
      </c>
      <c r="W5">
        <v>10.128586956521739</v>
      </c>
      <c r="X5">
        <v>64.7904810486841</v>
      </c>
      <c r="Y5">
        <v>0</v>
      </c>
      <c r="Z5">
        <v>5.7568579199999999</v>
      </c>
      <c r="AA5">
        <v>18.736271999999996</v>
      </c>
      <c r="AB5">
        <v>17.352844704000002</v>
      </c>
      <c r="AC5">
        <v>12.7643852736</v>
      </c>
      <c r="AD5">
        <v>16.071074640000003</v>
      </c>
      <c r="AE5">
        <v>14.4750235968</v>
      </c>
      <c r="AF5">
        <v>6.1515000000000004</v>
      </c>
      <c r="AG5">
        <v>26.726187359999997</v>
      </c>
      <c r="AH5">
        <v>67.171467599999986</v>
      </c>
      <c r="AI5">
        <v>8.3865239999999996</v>
      </c>
      <c r="AJ5">
        <v>0</v>
      </c>
      <c r="AK5">
        <v>22.296000000000003</v>
      </c>
      <c r="AL5">
        <v>59.209270000000004</v>
      </c>
      <c r="AM5">
        <v>6.9552893142857153</v>
      </c>
      <c r="AN5">
        <v>0</v>
      </c>
      <c r="AO5">
        <v>11.7503568</v>
      </c>
      <c r="AP5">
        <v>3.6569987999999998</v>
      </c>
      <c r="AQ5">
        <v>31.442399999999999</v>
      </c>
      <c r="AR5">
        <v>21.577017599999994</v>
      </c>
      <c r="AS5">
        <v>14.297646527999998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28.205567221674748</v>
      </c>
      <c r="BB5">
        <f t="shared" si="0"/>
        <v>813.75166212424733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80.000462289794982</v>
      </c>
      <c r="L6">
        <v>66.000608581161003</v>
      </c>
      <c r="M6">
        <v>49.910619341859466</v>
      </c>
      <c r="N6">
        <v>51.88146023125438</v>
      </c>
      <c r="O6">
        <v>73.286782285391567</v>
      </c>
      <c r="P6">
        <v>27.202174648522668</v>
      </c>
      <c r="Q6">
        <v>2.2247126005612721</v>
      </c>
      <c r="R6">
        <v>0</v>
      </c>
      <c r="S6">
        <v>0</v>
      </c>
      <c r="T6">
        <v>0</v>
      </c>
      <c r="U6">
        <v>51.754416212049328</v>
      </c>
      <c r="V6">
        <v>0</v>
      </c>
      <c r="W6">
        <v>10.128586956521739</v>
      </c>
      <c r="X6">
        <v>64.7904810486841</v>
      </c>
      <c r="Y6">
        <v>0</v>
      </c>
      <c r="Z6">
        <v>5.7568579199999999</v>
      </c>
      <c r="AA6">
        <v>18.736271999999996</v>
      </c>
      <c r="AB6">
        <v>17.352844704000002</v>
      </c>
      <c r="AC6">
        <v>12.7643852736</v>
      </c>
      <c r="AD6">
        <v>16.071074640000003</v>
      </c>
      <c r="AE6">
        <v>14.4750235968</v>
      </c>
      <c r="AF6">
        <v>6.1515000000000004</v>
      </c>
      <c r="AG6">
        <v>26.726187359999997</v>
      </c>
      <c r="AH6">
        <v>67.171467599999986</v>
      </c>
      <c r="AI6">
        <v>8.3865239999999996</v>
      </c>
      <c r="AJ6">
        <v>0</v>
      </c>
      <c r="AK6">
        <v>22.296000000000003</v>
      </c>
      <c r="AL6">
        <v>59.209270000000004</v>
      </c>
      <c r="AM6">
        <v>6.9552893142857153</v>
      </c>
      <c r="AN6">
        <v>0</v>
      </c>
      <c r="AO6">
        <v>11.7503568</v>
      </c>
      <c r="AP6">
        <v>3.6569987999999998</v>
      </c>
      <c r="AQ6">
        <v>31.442399999999999</v>
      </c>
      <c r="AR6">
        <v>21.577017599999994</v>
      </c>
      <c r="AS6">
        <v>14.297646527999998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28.20557361983807</v>
      </c>
      <c r="BB6">
        <f t="shared" si="0"/>
        <v>813.75184671264833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80.000462289794982</v>
      </c>
      <c r="L7">
        <v>66.000392725642683</v>
      </c>
      <c r="M7">
        <v>49.910619341859466</v>
      </c>
      <c r="N7">
        <v>51.88146023125438</v>
      </c>
      <c r="O7">
        <v>73.286782285391567</v>
      </c>
      <c r="P7">
        <v>27.202174648522668</v>
      </c>
      <c r="Q7">
        <v>2.2247126005612721</v>
      </c>
      <c r="R7">
        <v>0</v>
      </c>
      <c r="S7">
        <v>0</v>
      </c>
      <c r="T7">
        <v>0</v>
      </c>
      <c r="U7">
        <v>51.754416212049328</v>
      </c>
      <c r="V7">
        <v>0</v>
      </c>
      <c r="W7">
        <v>10.128586956521739</v>
      </c>
      <c r="X7">
        <v>64.7904810486841</v>
      </c>
      <c r="Y7">
        <v>0</v>
      </c>
      <c r="Z7">
        <v>5.7568579199999999</v>
      </c>
      <c r="AA7">
        <v>18.736271999999996</v>
      </c>
      <c r="AB7">
        <v>17.352844704000002</v>
      </c>
      <c r="AC7">
        <v>12.7643852736</v>
      </c>
      <c r="AD7">
        <v>16.071074640000003</v>
      </c>
      <c r="AE7">
        <v>14.4750235968</v>
      </c>
      <c r="AF7">
        <v>6.1515000000000004</v>
      </c>
      <c r="AG7">
        <v>26.726187359999997</v>
      </c>
      <c r="AH7">
        <v>67.171467599999986</v>
      </c>
      <c r="AI7">
        <v>8.3865239999999996</v>
      </c>
      <c r="AJ7">
        <v>0</v>
      </c>
      <c r="AK7">
        <v>22.296000000000003</v>
      </c>
      <c r="AL7">
        <v>59.209270000000004</v>
      </c>
      <c r="AM7">
        <v>6.9552893142857153</v>
      </c>
      <c r="AN7">
        <v>0</v>
      </c>
      <c r="AO7">
        <v>11.7503568</v>
      </c>
      <c r="AP7">
        <v>3.6569987999999998</v>
      </c>
      <c r="AQ7">
        <v>25.328600000000002</v>
      </c>
      <c r="AR7">
        <v>21.577017599999994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27.991095202422411</v>
      </c>
      <c r="BB7">
        <f t="shared" si="0"/>
        <v>807.56399336014556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80.000462289794982</v>
      </c>
      <c r="L8">
        <v>66.0010798565268</v>
      </c>
      <c r="M8">
        <v>49.910619341859466</v>
      </c>
      <c r="N8">
        <v>51.88146023125438</v>
      </c>
      <c r="O8">
        <v>73.286782285391567</v>
      </c>
      <c r="P8">
        <v>27.202174648522668</v>
      </c>
      <c r="Q8">
        <v>2.2247126005612721</v>
      </c>
      <c r="R8">
        <v>0</v>
      </c>
      <c r="S8">
        <v>0</v>
      </c>
      <c r="T8">
        <v>0</v>
      </c>
      <c r="U8">
        <v>51.754416212049328</v>
      </c>
      <c r="V8">
        <v>0</v>
      </c>
      <c r="W8">
        <v>10.128586956521739</v>
      </c>
      <c r="X8">
        <v>64.7904810486841</v>
      </c>
      <c r="Y8">
        <v>0</v>
      </c>
      <c r="Z8">
        <v>5.7568579199999999</v>
      </c>
      <c r="AA8">
        <v>18.736271999999996</v>
      </c>
      <c r="AB8">
        <v>17.352844704000002</v>
      </c>
      <c r="AC8">
        <v>12.7643852736</v>
      </c>
      <c r="AD8">
        <v>16.071074640000003</v>
      </c>
      <c r="AE8">
        <v>14.4750235968</v>
      </c>
      <c r="AF8">
        <v>6.1515000000000004</v>
      </c>
      <c r="AG8">
        <v>26.726187359999997</v>
      </c>
      <c r="AH8">
        <v>67.171467599999986</v>
      </c>
      <c r="AI8">
        <v>8.3865239999999996</v>
      </c>
      <c r="AJ8">
        <v>0</v>
      </c>
      <c r="AK8">
        <v>22.296000000000003</v>
      </c>
      <c r="AL8">
        <v>59.209270000000004</v>
      </c>
      <c r="AM8">
        <v>6.9552893142857153</v>
      </c>
      <c r="AN8">
        <v>0</v>
      </c>
      <c r="AO8">
        <v>11.7503568</v>
      </c>
      <c r="AP8">
        <v>3.6569987999999998</v>
      </c>
      <c r="AQ8">
        <v>25.328600000000002</v>
      </c>
      <c r="AR8">
        <v>21.577017599999994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27.991118221175729</v>
      </c>
      <c r="BB8">
        <f t="shared" si="0"/>
        <v>807.56465747227651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87.148471866590839</v>
      </c>
      <c r="L9">
        <v>66.001034661148481</v>
      </c>
      <c r="M9">
        <v>49.910619341859466</v>
      </c>
      <c r="N9">
        <v>51.88146023125438</v>
      </c>
      <c r="O9">
        <v>73.286782285391567</v>
      </c>
      <c r="P9">
        <v>27.202174648522668</v>
      </c>
      <c r="Q9">
        <v>4.738993185043145</v>
      </c>
      <c r="R9">
        <v>5.2976499393939394</v>
      </c>
      <c r="S9">
        <v>3.1671695880551298</v>
      </c>
      <c r="T9">
        <v>0</v>
      </c>
      <c r="U9">
        <v>51.754416212049328</v>
      </c>
      <c r="V9">
        <v>0</v>
      </c>
      <c r="W9">
        <v>9.7733162715517246</v>
      </c>
      <c r="X9">
        <v>64.7904810486841</v>
      </c>
      <c r="Y9">
        <v>0</v>
      </c>
      <c r="Z9">
        <v>2.8784289600000004</v>
      </c>
      <c r="AA9">
        <v>18.736271999999996</v>
      </c>
      <c r="AB9">
        <v>17.352844704000002</v>
      </c>
      <c r="AC9">
        <v>12.7643852736</v>
      </c>
      <c r="AD9">
        <v>16.071074640000003</v>
      </c>
      <c r="AE9">
        <v>14.4750235968</v>
      </c>
      <c r="AF9">
        <v>6.1515000000000004</v>
      </c>
      <c r="AG9">
        <v>26.726187359999997</v>
      </c>
      <c r="AH9">
        <v>67.171467599999986</v>
      </c>
      <c r="AI9">
        <v>8.3865239999999996</v>
      </c>
      <c r="AJ9">
        <v>0</v>
      </c>
      <c r="AK9">
        <v>22.296000000000003</v>
      </c>
      <c r="AL9">
        <v>59.209270000000004</v>
      </c>
      <c r="AM9">
        <v>6.9552893142857153</v>
      </c>
      <c r="AN9">
        <v>0</v>
      </c>
      <c r="AO9">
        <v>11.7503568</v>
      </c>
      <c r="AP9">
        <v>5.6824135200000008</v>
      </c>
      <c r="AQ9">
        <v>23.581800000000005</v>
      </c>
      <c r="AR9">
        <v>21.577017599999994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28.499379144886397</v>
      </c>
      <c r="BB9">
        <f t="shared" si="0"/>
        <v>822.22837611694433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87.13765637550307</v>
      </c>
      <c r="L10">
        <v>66.001034661148481</v>
      </c>
      <c r="M10">
        <v>49.910619341859466</v>
      </c>
      <c r="N10">
        <v>51.88146023125438</v>
      </c>
      <c r="O10">
        <v>73.286782285391567</v>
      </c>
      <c r="P10">
        <v>27.202174648522668</v>
      </c>
      <c r="Q10">
        <v>4.738993185043145</v>
      </c>
      <c r="R10">
        <v>5.2976499393939394</v>
      </c>
      <c r="S10">
        <v>3.1671695880551298</v>
      </c>
      <c r="T10">
        <v>0</v>
      </c>
      <c r="U10">
        <v>51.754416212049328</v>
      </c>
      <c r="V10">
        <v>0</v>
      </c>
      <c r="W10">
        <v>9.7733162715517246</v>
      </c>
      <c r="X10">
        <v>64.7904810486841</v>
      </c>
      <c r="Y10">
        <v>0</v>
      </c>
      <c r="Z10">
        <v>2.8784289600000004</v>
      </c>
      <c r="AA10">
        <v>18.736271999999996</v>
      </c>
      <c r="AB10">
        <v>17.352844704000002</v>
      </c>
      <c r="AC10">
        <v>12.7643852736</v>
      </c>
      <c r="AD10">
        <v>16.071074640000003</v>
      </c>
      <c r="AE10">
        <v>14.4750235968</v>
      </c>
      <c r="AF10">
        <v>6.1515000000000004</v>
      </c>
      <c r="AG10">
        <v>26.726187359999997</v>
      </c>
      <c r="AH10">
        <v>67.171467599999986</v>
      </c>
      <c r="AI10">
        <v>8.3865239999999996</v>
      </c>
      <c r="AJ10">
        <v>0</v>
      </c>
      <c r="AK10">
        <v>22.296000000000003</v>
      </c>
      <c r="AL10">
        <v>59.209270000000004</v>
      </c>
      <c r="AM10">
        <v>6.9552893142857153</v>
      </c>
      <c r="AN10">
        <v>0</v>
      </c>
      <c r="AO10">
        <v>11.7503568</v>
      </c>
      <c r="AP10">
        <v>5.6824135200000008</v>
      </c>
      <c r="AQ10">
        <v>15.7212</v>
      </c>
      <c r="AR10">
        <v>21.577017599999994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28.235686674719368</v>
      </c>
      <c r="BB10">
        <f t="shared" si="0"/>
        <v>814.62065309602337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88.24993135461304</v>
      </c>
      <c r="L11">
        <v>68.287017197649249</v>
      </c>
      <c r="M11">
        <v>49.910619341859466</v>
      </c>
      <c r="N11">
        <v>51.88146023125438</v>
      </c>
      <c r="O11">
        <v>73.286782285391567</v>
      </c>
      <c r="P11">
        <v>27.202174648522668</v>
      </c>
      <c r="Q11">
        <v>4.5671839960159373</v>
      </c>
      <c r="R11">
        <v>10.005016315622161</v>
      </c>
      <c r="S11">
        <v>5.8405538228438232</v>
      </c>
      <c r="T11">
        <v>0</v>
      </c>
      <c r="U11">
        <v>51.754416212049328</v>
      </c>
      <c r="V11">
        <v>0</v>
      </c>
      <c r="W11">
        <v>7.055676819926874</v>
      </c>
      <c r="X11">
        <v>64.790481224417405</v>
      </c>
      <c r="Y11">
        <v>0</v>
      </c>
      <c r="Z11">
        <v>2.8784289600000004</v>
      </c>
      <c r="AA11">
        <v>18.736271999999996</v>
      </c>
      <c r="AB11">
        <v>17.352844704000002</v>
      </c>
      <c r="AC11">
        <v>12.7643852736</v>
      </c>
      <c r="AD11">
        <v>16.071074640000003</v>
      </c>
      <c r="AE11">
        <v>14.4750235968</v>
      </c>
      <c r="AF11">
        <v>6.1515000000000004</v>
      </c>
      <c r="AG11">
        <v>26.726187359999997</v>
      </c>
      <c r="AH11">
        <v>67.171467599999986</v>
      </c>
      <c r="AI11">
        <v>8.3865239999999996</v>
      </c>
      <c r="AJ11">
        <v>0</v>
      </c>
      <c r="AK11">
        <v>22.296000000000003</v>
      </c>
      <c r="AL11">
        <v>59.209270000000004</v>
      </c>
      <c r="AM11">
        <v>6.9552893142857153</v>
      </c>
      <c r="AN11">
        <v>0</v>
      </c>
      <c r="AO11">
        <v>11.7503568</v>
      </c>
      <c r="AP11">
        <v>5.6824135200000008</v>
      </c>
      <c r="AQ11">
        <v>15.7212</v>
      </c>
      <c r="AR11">
        <v>21.577017599999994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28.499987199958369</v>
      </c>
      <c r="BB11">
        <f t="shared" si="0"/>
        <v>822.24591223249331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88.244720724219377</v>
      </c>
      <c r="L12">
        <v>68.287017197649249</v>
      </c>
      <c r="M12">
        <v>49.910619341859466</v>
      </c>
      <c r="N12">
        <v>51.88146023125438</v>
      </c>
      <c r="O12">
        <v>73.286782285391567</v>
      </c>
      <c r="P12">
        <v>27.202174648522668</v>
      </c>
      <c r="Q12">
        <v>4.5671839960159373</v>
      </c>
      <c r="R12">
        <v>10.005016315622161</v>
      </c>
      <c r="S12">
        <v>5.8405538228438232</v>
      </c>
      <c r="T12">
        <v>0</v>
      </c>
      <c r="U12">
        <v>51.754416212049328</v>
      </c>
      <c r="V12">
        <v>0</v>
      </c>
      <c r="W12">
        <v>5</v>
      </c>
      <c r="X12">
        <v>64.788725676899858</v>
      </c>
      <c r="Y12">
        <v>0</v>
      </c>
      <c r="Z12">
        <v>2.8784289600000004</v>
      </c>
      <c r="AA12">
        <v>18.736271999999996</v>
      </c>
      <c r="AB12">
        <v>17.352844704000002</v>
      </c>
      <c r="AC12">
        <v>12.7643852736</v>
      </c>
      <c r="AD12">
        <v>16.071074640000003</v>
      </c>
      <c r="AE12">
        <v>14.4750235968</v>
      </c>
      <c r="AF12">
        <v>6.1515000000000004</v>
      </c>
      <c r="AG12">
        <v>26.726187359999997</v>
      </c>
      <c r="AH12">
        <v>67.171467599999986</v>
      </c>
      <c r="AI12">
        <v>8.3865239999999996</v>
      </c>
      <c r="AJ12">
        <v>0</v>
      </c>
      <c r="AK12">
        <v>22.296000000000003</v>
      </c>
      <c r="AL12">
        <v>59.209270000000004</v>
      </c>
      <c r="AM12">
        <v>6.9552893142857153</v>
      </c>
      <c r="AN12">
        <v>0</v>
      </c>
      <c r="AO12">
        <v>11.7503568</v>
      </c>
      <c r="AP12">
        <v>5.6824135200000008</v>
      </c>
      <c r="AQ12">
        <v>8.2973000000000017</v>
      </c>
      <c r="AR12">
        <v>21.577017599999994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28.182187829455245</v>
      </c>
      <c r="BB12">
        <f t="shared" si="0"/>
        <v>813.07716860515825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88.24993135461304</v>
      </c>
      <c r="L13">
        <v>68.287017197649249</v>
      </c>
      <c r="M13">
        <v>49.910619341859466</v>
      </c>
      <c r="N13">
        <v>51.88146023125438</v>
      </c>
      <c r="O13">
        <v>73.286782285391567</v>
      </c>
      <c r="P13">
        <v>27.202174648522668</v>
      </c>
      <c r="Q13">
        <v>4.5671839960159373</v>
      </c>
      <c r="R13">
        <v>10.005016315622161</v>
      </c>
      <c r="S13">
        <v>6.1821600029368584</v>
      </c>
      <c r="T13">
        <v>0</v>
      </c>
      <c r="U13">
        <v>51.754416212049328</v>
      </c>
      <c r="V13">
        <v>0</v>
      </c>
      <c r="W13">
        <v>5</v>
      </c>
      <c r="X13">
        <v>19.998929718159115</v>
      </c>
      <c r="Y13">
        <v>0</v>
      </c>
      <c r="Z13">
        <v>2.8784289600000004</v>
      </c>
      <c r="AA13">
        <v>18.736271999999996</v>
      </c>
      <c r="AB13">
        <v>17.352844704000002</v>
      </c>
      <c r="AC13">
        <v>12.7643852736</v>
      </c>
      <c r="AD13">
        <v>16.071074640000003</v>
      </c>
      <c r="AE13">
        <v>14.4750235968</v>
      </c>
      <c r="AF13">
        <v>6.1515000000000004</v>
      </c>
      <c r="AG13">
        <v>26.726187359999997</v>
      </c>
      <c r="AH13">
        <v>67.171467599999986</v>
      </c>
      <c r="AI13">
        <v>8.3865239999999996</v>
      </c>
      <c r="AJ13">
        <v>0</v>
      </c>
      <c r="AK13">
        <v>22.296000000000003</v>
      </c>
      <c r="AL13">
        <v>59.209270000000004</v>
      </c>
      <c r="AM13">
        <v>6.9552893142857153</v>
      </c>
      <c r="AN13">
        <v>0</v>
      </c>
      <c r="AO13">
        <v>12.266855999999999</v>
      </c>
      <c r="AP13">
        <v>5.6824135200000008</v>
      </c>
      <c r="AQ13">
        <v>8.2973000000000017</v>
      </c>
      <c r="AR13">
        <v>21.577017599999994</v>
      </c>
      <c r="AS13">
        <v>10.339207200000001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26.587702296351253</v>
      </c>
      <c r="BB13">
        <f t="shared" si="0"/>
        <v>767.07505077640815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88.244720724219377</v>
      </c>
      <c r="L14">
        <v>68.287017197649249</v>
      </c>
      <c r="M14">
        <v>49.910619341859466</v>
      </c>
      <c r="N14">
        <v>51.88146023125438</v>
      </c>
      <c r="O14">
        <v>73.286782285391567</v>
      </c>
      <c r="P14">
        <v>27.202174648522668</v>
      </c>
      <c r="Q14">
        <v>4.5671839960159373</v>
      </c>
      <c r="R14">
        <v>10.005016315622161</v>
      </c>
      <c r="S14">
        <v>6.1821600029368584</v>
      </c>
      <c r="T14">
        <v>0</v>
      </c>
      <c r="U14">
        <v>51.754416212049328</v>
      </c>
      <c r="V14">
        <v>0</v>
      </c>
      <c r="W14">
        <v>5</v>
      </c>
      <c r="X14">
        <v>19.998929718159115</v>
      </c>
      <c r="Y14">
        <v>0</v>
      </c>
      <c r="Z14">
        <v>2.8784289600000004</v>
      </c>
      <c r="AA14">
        <v>18.736271999999996</v>
      </c>
      <c r="AB14">
        <v>17.352844704000002</v>
      </c>
      <c r="AC14">
        <v>12.7643852736</v>
      </c>
      <c r="AD14">
        <v>16.071074640000003</v>
      </c>
      <c r="AE14">
        <v>14.4750235968</v>
      </c>
      <c r="AF14">
        <v>6.1515000000000004</v>
      </c>
      <c r="AG14">
        <v>26.726187359999997</v>
      </c>
      <c r="AH14">
        <v>67.171467599999986</v>
      </c>
      <c r="AI14">
        <v>8.3865239999999996</v>
      </c>
      <c r="AJ14">
        <v>0</v>
      </c>
      <c r="AK14">
        <v>22.296000000000003</v>
      </c>
      <c r="AL14">
        <v>59.209270000000004</v>
      </c>
      <c r="AM14">
        <v>6.9552893142857153</v>
      </c>
      <c r="AN14">
        <v>0</v>
      </c>
      <c r="AO14">
        <v>12.266855999999999</v>
      </c>
      <c r="AP14">
        <v>5.6824135200000008</v>
      </c>
      <c r="AQ14">
        <v>0</v>
      </c>
      <c r="AR14">
        <v>21.577017599999994</v>
      </c>
      <c r="AS14">
        <v>10.339207200000001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26.309567867960531</v>
      </c>
      <c r="BB14">
        <f t="shared" si="0"/>
        <v>759.05067457440543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88.24993135461304</v>
      </c>
      <c r="L15">
        <v>68.287017197649249</v>
      </c>
      <c r="M15">
        <v>49.910619341859466</v>
      </c>
      <c r="N15">
        <v>51.88146023125438</v>
      </c>
      <c r="O15">
        <v>73.286782285391567</v>
      </c>
      <c r="P15">
        <v>27.202174648522668</v>
      </c>
      <c r="Q15">
        <v>4.5671839960159373</v>
      </c>
      <c r="R15">
        <v>10.005016315622161</v>
      </c>
      <c r="S15">
        <v>6.1821600029368584</v>
      </c>
      <c r="T15">
        <v>0</v>
      </c>
      <c r="U15">
        <v>51.754416212049328</v>
      </c>
      <c r="V15">
        <v>0</v>
      </c>
      <c r="W15">
        <v>5</v>
      </c>
      <c r="X15">
        <v>19.998929718159115</v>
      </c>
      <c r="Y15">
        <v>0</v>
      </c>
      <c r="Z15">
        <v>2.8784289600000004</v>
      </c>
      <c r="AA15">
        <v>18.736271999999996</v>
      </c>
      <c r="AB15">
        <v>17.352844704000002</v>
      </c>
      <c r="AC15">
        <v>12.7643852736</v>
      </c>
      <c r="AD15">
        <v>16.071074640000003</v>
      </c>
      <c r="AE15">
        <v>14.4750235968</v>
      </c>
      <c r="AF15">
        <v>6.1515000000000004</v>
      </c>
      <c r="AG15">
        <v>26.726187359999997</v>
      </c>
      <c r="AH15">
        <v>67.171467599999986</v>
      </c>
      <c r="AI15">
        <v>6.7092191999999997</v>
      </c>
      <c r="AJ15">
        <v>0</v>
      </c>
      <c r="AK15">
        <v>22.296000000000003</v>
      </c>
      <c r="AL15">
        <v>59.209270000000004</v>
      </c>
      <c r="AM15">
        <v>6.9552893142857153</v>
      </c>
      <c r="AN15">
        <v>0</v>
      </c>
      <c r="AO15">
        <v>12.266855999999999</v>
      </c>
      <c r="AP15">
        <v>5.6824135200000008</v>
      </c>
      <c r="AQ15">
        <v>0</v>
      </c>
      <c r="AR15">
        <v>21.577017599999994</v>
      </c>
      <c r="AS15">
        <v>10.339207200000001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26.253553255151253</v>
      </c>
      <c r="BB15">
        <f t="shared" si="0"/>
        <v>757.43459501760822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88.244720724219377</v>
      </c>
      <c r="L16">
        <v>68.287017197649249</v>
      </c>
      <c r="M16">
        <v>49.910619341859466</v>
      </c>
      <c r="N16">
        <v>51.88146023125438</v>
      </c>
      <c r="O16">
        <v>73.286782285391567</v>
      </c>
      <c r="P16">
        <v>27.202174648522668</v>
      </c>
      <c r="Q16">
        <v>4.5671839960159373</v>
      </c>
      <c r="R16">
        <v>10.005016315622161</v>
      </c>
      <c r="S16">
        <v>6.1821600029368584</v>
      </c>
      <c r="T16">
        <v>0</v>
      </c>
      <c r="U16">
        <v>51.754416212049328</v>
      </c>
      <c r="V16">
        <v>0</v>
      </c>
      <c r="W16">
        <v>5</v>
      </c>
      <c r="X16">
        <v>19.998929718159115</v>
      </c>
      <c r="Y16">
        <v>0</v>
      </c>
      <c r="Z16">
        <v>2.8784289600000004</v>
      </c>
      <c r="AA16">
        <v>18.736271999999996</v>
      </c>
      <c r="AB16">
        <v>17.352844704000002</v>
      </c>
      <c r="AC16">
        <v>12.7643852736</v>
      </c>
      <c r="AD16">
        <v>16.071074640000003</v>
      </c>
      <c r="AE16">
        <v>14.4750235968</v>
      </c>
      <c r="AF16">
        <v>6.1515000000000004</v>
      </c>
      <c r="AG16">
        <v>26.726187359999997</v>
      </c>
      <c r="AH16">
        <v>67.171467599999986</v>
      </c>
      <c r="AI16">
        <v>6.7092191999999997</v>
      </c>
      <c r="AJ16">
        <v>0</v>
      </c>
      <c r="AK16">
        <v>22.296000000000003</v>
      </c>
      <c r="AL16">
        <v>59.209270000000004</v>
      </c>
      <c r="AM16">
        <v>6.9552893142857153</v>
      </c>
      <c r="AN16">
        <v>0</v>
      </c>
      <c r="AO16">
        <v>12.266855999999999</v>
      </c>
      <c r="AP16">
        <v>5.6824135200000008</v>
      </c>
      <c r="AQ16">
        <v>0</v>
      </c>
      <c r="AR16">
        <v>23.031648000000001</v>
      </c>
      <c r="AS16">
        <v>10.339207200000001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26.302108495160532</v>
      </c>
      <c r="BB16">
        <f t="shared" si="0"/>
        <v>758.83545954720546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88.24993135461304</v>
      </c>
      <c r="L17">
        <v>68.287017197649249</v>
      </c>
      <c r="M17">
        <v>49.910619341859466</v>
      </c>
      <c r="N17">
        <v>51.88146023125438</v>
      </c>
      <c r="O17">
        <v>73.286782285391567</v>
      </c>
      <c r="P17">
        <v>27.202174648522668</v>
      </c>
      <c r="Q17">
        <v>4.5671839960159373</v>
      </c>
      <c r="R17">
        <v>10.005016315622161</v>
      </c>
      <c r="S17">
        <v>6.1821600029368584</v>
      </c>
      <c r="T17">
        <v>0</v>
      </c>
      <c r="U17">
        <v>51.754416212049328</v>
      </c>
      <c r="V17">
        <v>0</v>
      </c>
      <c r="W17">
        <v>5</v>
      </c>
      <c r="X17">
        <v>19.998929718159115</v>
      </c>
      <c r="Y17">
        <v>0</v>
      </c>
      <c r="Z17">
        <v>2.8784289600000004</v>
      </c>
      <c r="AA17">
        <v>18.736271999999996</v>
      </c>
      <c r="AB17">
        <v>17.352844704000002</v>
      </c>
      <c r="AC17">
        <v>12.7643852736</v>
      </c>
      <c r="AD17">
        <v>16.071074640000003</v>
      </c>
      <c r="AE17">
        <v>14.4750235968</v>
      </c>
      <c r="AF17">
        <v>6.1515000000000004</v>
      </c>
      <c r="AG17">
        <v>26.726187359999997</v>
      </c>
      <c r="AH17">
        <v>67.171467599999986</v>
      </c>
      <c r="AI17">
        <v>6.7092191999999997</v>
      </c>
      <c r="AJ17">
        <v>0</v>
      </c>
      <c r="AK17">
        <v>22.296000000000003</v>
      </c>
      <c r="AL17">
        <v>59.209270000000004</v>
      </c>
      <c r="AM17">
        <v>6.9552893142857153</v>
      </c>
      <c r="AN17">
        <v>0</v>
      </c>
      <c r="AO17">
        <v>12.266855999999999</v>
      </c>
      <c r="AP17">
        <v>5.6824135200000008</v>
      </c>
      <c r="AQ17">
        <v>0</v>
      </c>
      <c r="AR17">
        <v>23.031648000000001</v>
      </c>
      <c r="AS17">
        <v>10.339207200000001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26.302283373551255</v>
      </c>
      <c r="BB17">
        <f t="shared" si="0"/>
        <v>758.84049529920821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88.244720724219377</v>
      </c>
      <c r="L18">
        <v>68.287017197649249</v>
      </c>
      <c r="M18">
        <v>49.910619341859466</v>
      </c>
      <c r="N18">
        <v>51.88146023125438</v>
      </c>
      <c r="O18">
        <v>73.286782285391567</v>
      </c>
      <c r="P18">
        <v>27.202174648522668</v>
      </c>
      <c r="Q18">
        <v>4.5671839960159373</v>
      </c>
      <c r="R18">
        <v>10.005016315622161</v>
      </c>
      <c r="S18">
        <v>6.1821600029368584</v>
      </c>
      <c r="T18">
        <v>0</v>
      </c>
      <c r="U18">
        <v>51.754416212049328</v>
      </c>
      <c r="V18">
        <v>0</v>
      </c>
      <c r="W18">
        <v>5</v>
      </c>
      <c r="X18">
        <v>19.998929718159115</v>
      </c>
      <c r="Y18">
        <v>0</v>
      </c>
      <c r="Z18">
        <v>2.8784289600000004</v>
      </c>
      <c r="AA18">
        <v>18.736271999999996</v>
      </c>
      <c r="AB18">
        <v>17.352844704000002</v>
      </c>
      <c r="AC18">
        <v>12.7643852736</v>
      </c>
      <c r="AD18">
        <v>16.071074640000003</v>
      </c>
      <c r="AE18">
        <v>14.4750235968</v>
      </c>
      <c r="AF18">
        <v>6.1515000000000004</v>
      </c>
      <c r="AG18">
        <v>26.726187359999997</v>
      </c>
      <c r="AH18">
        <v>67.171467599999986</v>
      </c>
      <c r="AI18">
        <v>6.7092191999999997</v>
      </c>
      <c r="AJ18">
        <v>0</v>
      </c>
      <c r="AK18">
        <v>22.296000000000003</v>
      </c>
      <c r="AL18">
        <v>59.209270000000004</v>
      </c>
      <c r="AM18">
        <v>6.9552893142857153</v>
      </c>
      <c r="AN18">
        <v>0</v>
      </c>
      <c r="AO18">
        <v>12.266855999999999</v>
      </c>
      <c r="AP18">
        <v>5.6824135200000008</v>
      </c>
      <c r="AQ18">
        <v>0</v>
      </c>
      <c r="AR18">
        <v>23.031648000000001</v>
      </c>
      <c r="AS18">
        <v>10.339207200000001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26.302108495160532</v>
      </c>
      <c r="BB18">
        <f t="shared" si="0"/>
        <v>758.83545954720546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88.275268609250659</v>
      </c>
      <c r="L19">
        <v>68.287017197649249</v>
      </c>
      <c r="M19">
        <v>58.915398660985993</v>
      </c>
      <c r="N19">
        <v>51.88146023125438</v>
      </c>
      <c r="O19">
        <v>73.286782285391567</v>
      </c>
      <c r="P19">
        <v>27.273054430949166</v>
      </c>
      <c r="Q19">
        <v>4.7509418116634805</v>
      </c>
      <c r="R19">
        <v>10.081628413170952</v>
      </c>
      <c r="S19">
        <v>6.2375882358078609</v>
      </c>
      <c r="T19">
        <v>0</v>
      </c>
      <c r="U19">
        <v>51.754416212049328</v>
      </c>
      <c r="V19">
        <v>0</v>
      </c>
      <c r="W19">
        <v>5</v>
      </c>
      <c r="X19">
        <v>28.999536751080914</v>
      </c>
      <c r="Y19">
        <v>0</v>
      </c>
      <c r="Z19">
        <v>2.8784289600000004</v>
      </c>
      <c r="AA19">
        <v>18.736271999999996</v>
      </c>
      <c r="AB19">
        <v>17.352844704000002</v>
      </c>
      <c r="AC19">
        <v>12.7643852736</v>
      </c>
      <c r="AD19">
        <v>16.071074640000003</v>
      </c>
      <c r="AE19">
        <v>14.4750235968</v>
      </c>
      <c r="AF19">
        <v>6.1515000000000004</v>
      </c>
      <c r="AG19">
        <v>26.726187359999997</v>
      </c>
      <c r="AH19">
        <v>67.171467599999986</v>
      </c>
      <c r="AI19">
        <v>6.7092191999999997</v>
      </c>
      <c r="AJ19">
        <v>0</v>
      </c>
      <c r="AK19">
        <v>22.296000000000003</v>
      </c>
      <c r="AL19">
        <v>59.209270000000004</v>
      </c>
      <c r="AM19">
        <v>6.9552893142857153</v>
      </c>
      <c r="AN19">
        <v>0</v>
      </c>
      <c r="AO19">
        <v>12.266855999999999</v>
      </c>
      <c r="AP19">
        <v>5.6824135200000008</v>
      </c>
      <c r="AQ19">
        <v>0</v>
      </c>
      <c r="AR19">
        <v>23.031648000000001</v>
      </c>
      <c r="AS19">
        <v>10.339207200000001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26.919266311112189</v>
      </c>
      <c r="BB19">
        <f t="shared" si="0"/>
        <v>776.64091389682733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88.263496950856947</v>
      </c>
      <c r="L20">
        <v>68.287017197649249</v>
      </c>
      <c r="M20">
        <v>58.915398660985993</v>
      </c>
      <c r="N20">
        <v>51.88146023125438</v>
      </c>
      <c r="O20">
        <v>73.286782285391567</v>
      </c>
      <c r="P20">
        <v>27.273054430949166</v>
      </c>
      <c r="Q20">
        <v>4.7509418116634805</v>
      </c>
      <c r="R20">
        <v>10.081628413170952</v>
      </c>
      <c r="S20">
        <v>6.2375882358078609</v>
      </c>
      <c r="T20">
        <v>0</v>
      </c>
      <c r="U20">
        <v>51.754416212049328</v>
      </c>
      <c r="V20">
        <v>0</v>
      </c>
      <c r="W20">
        <v>5</v>
      </c>
      <c r="X20">
        <v>47.997353224254084</v>
      </c>
      <c r="Y20">
        <v>0</v>
      </c>
      <c r="Z20">
        <v>2.8784289600000004</v>
      </c>
      <c r="AA20">
        <v>18.736271999999996</v>
      </c>
      <c r="AB20">
        <v>17.352844704000002</v>
      </c>
      <c r="AC20">
        <v>12.7643852736</v>
      </c>
      <c r="AD20">
        <v>16.071074640000003</v>
      </c>
      <c r="AE20">
        <v>14.4750235968</v>
      </c>
      <c r="AF20">
        <v>6.1515000000000004</v>
      </c>
      <c r="AG20">
        <v>26.726187359999997</v>
      </c>
      <c r="AH20">
        <v>67.171467599999986</v>
      </c>
      <c r="AI20">
        <v>6.7092191999999997</v>
      </c>
      <c r="AJ20">
        <v>0</v>
      </c>
      <c r="AK20">
        <v>22.296000000000003</v>
      </c>
      <c r="AL20">
        <v>59.209270000000004</v>
      </c>
      <c r="AM20">
        <v>6.9552893142857153</v>
      </c>
      <c r="AN20">
        <v>0</v>
      </c>
      <c r="AO20">
        <v>12.266855999999999</v>
      </c>
      <c r="AP20">
        <v>5.6824135200000008</v>
      </c>
      <c r="AQ20">
        <v>0</v>
      </c>
      <c r="AR20">
        <v>21.577017599999994</v>
      </c>
      <c r="AS20">
        <v>10.339207200000001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27.506568402698946</v>
      </c>
      <c r="BB20">
        <f t="shared" si="0"/>
        <v>793.58502622001981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88.275268609250659</v>
      </c>
      <c r="L21">
        <v>68.287017197649249</v>
      </c>
      <c r="M21">
        <v>58.915398660985993</v>
      </c>
      <c r="N21">
        <v>51.88146023125438</v>
      </c>
      <c r="O21">
        <v>73.286782285391567</v>
      </c>
      <c r="P21">
        <v>27.201117877010979</v>
      </c>
      <c r="Q21">
        <v>4.7509418116634805</v>
      </c>
      <c r="R21">
        <v>10.081628413170952</v>
      </c>
      <c r="S21">
        <v>6.2375882358078609</v>
      </c>
      <c r="T21">
        <v>0</v>
      </c>
      <c r="U21">
        <v>51.754416212049328</v>
      </c>
      <c r="V21">
        <v>0</v>
      </c>
      <c r="W21">
        <v>5</v>
      </c>
      <c r="X21">
        <v>44.997132884567442</v>
      </c>
      <c r="Y21">
        <v>0</v>
      </c>
      <c r="Z21">
        <v>2.8784289600000004</v>
      </c>
      <c r="AA21">
        <v>18.736271999999996</v>
      </c>
      <c r="AB21">
        <v>17.352844704000002</v>
      </c>
      <c r="AC21">
        <v>12.7643852736</v>
      </c>
      <c r="AD21">
        <v>16.071074640000003</v>
      </c>
      <c r="AE21">
        <v>14.4750235968</v>
      </c>
      <c r="AF21">
        <v>6.1515000000000004</v>
      </c>
      <c r="AG21">
        <v>26.726187359999997</v>
      </c>
      <c r="AH21">
        <v>67.171467599999986</v>
      </c>
      <c r="AI21">
        <v>1.1182032</v>
      </c>
      <c r="AJ21">
        <v>0</v>
      </c>
      <c r="AK21">
        <v>22.296000000000003</v>
      </c>
      <c r="AL21">
        <v>59.209270000000004</v>
      </c>
      <c r="AM21">
        <v>6.9552893142857153</v>
      </c>
      <c r="AN21">
        <v>0</v>
      </c>
      <c r="AO21">
        <v>12.654230400000001</v>
      </c>
      <c r="AP21">
        <v>5.0635368000000005</v>
      </c>
      <c r="AQ21">
        <v>3.9302999999999999</v>
      </c>
      <c r="AR21">
        <v>21.577017599999994</v>
      </c>
      <c r="AS21">
        <v>10.339207200000001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27.340656848227077</v>
      </c>
      <c r="BB21">
        <f t="shared" si="0"/>
        <v>788.79833421926071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88.263496950856947</v>
      </c>
      <c r="L22">
        <v>68.287017197649249</v>
      </c>
      <c r="M22">
        <v>58.915398660985993</v>
      </c>
      <c r="N22">
        <v>51.88146023125438</v>
      </c>
      <c r="O22">
        <v>73.286782285391567</v>
      </c>
      <c r="P22">
        <v>27.201117877010979</v>
      </c>
      <c r="Q22">
        <v>4.7509418116634805</v>
      </c>
      <c r="R22">
        <v>10.081628413170952</v>
      </c>
      <c r="S22">
        <v>6.2375882358078609</v>
      </c>
      <c r="T22">
        <v>0</v>
      </c>
      <c r="U22">
        <v>51.754416212049328</v>
      </c>
      <c r="V22">
        <v>0</v>
      </c>
      <c r="W22">
        <v>5</v>
      </c>
      <c r="X22">
        <v>51.999080354063686</v>
      </c>
      <c r="Y22">
        <v>0</v>
      </c>
      <c r="Z22">
        <v>2.8784289600000004</v>
      </c>
      <c r="AA22">
        <v>18.736271999999996</v>
      </c>
      <c r="AB22">
        <v>17.352844704000002</v>
      </c>
      <c r="AC22">
        <v>12.7643852736</v>
      </c>
      <c r="AD22">
        <v>16.071074640000003</v>
      </c>
      <c r="AE22">
        <v>14.4750235968</v>
      </c>
      <c r="AF22">
        <v>6.1515000000000004</v>
      </c>
      <c r="AG22">
        <v>26.726187359999997</v>
      </c>
      <c r="AH22">
        <v>67.171467599999986</v>
      </c>
      <c r="AI22">
        <v>1.1182032</v>
      </c>
      <c r="AJ22">
        <v>0</v>
      </c>
      <c r="AK22">
        <v>22.296000000000003</v>
      </c>
      <c r="AL22">
        <v>59.209270000000004</v>
      </c>
      <c r="AM22">
        <v>6.9552893142857153</v>
      </c>
      <c r="AN22">
        <v>0</v>
      </c>
      <c r="AO22">
        <v>12.654230400000001</v>
      </c>
      <c r="AP22">
        <v>5.0635368000000005</v>
      </c>
      <c r="AQ22">
        <v>7.8605999999999998</v>
      </c>
      <c r="AR22">
        <v>21.577017599999994</v>
      </c>
      <c r="AS22">
        <v>10.339207200000001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27.706492496590656</v>
      </c>
      <c r="BB22">
        <f t="shared" si="0"/>
        <v>799.3529743819995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88.275268609250659</v>
      </c>
      <c r="L23">
        <v>68.287017197649249</v>
      </c>
      <c r="M23">
        <v>58.915398660985993</v>
      </c>
      <c r="N23">
        <v>51.88146023125438</v>
      </c>
      <c r="O23">
        <v>73.286782285391567</v>
      </c>
      <c r="P23">
        <v>27.201117877010979</v>
      </c>
      <c r="Q23">
        <v>4.7509418116634805</v>
      </c>
      <c r="R23">
        <v>10.081628413170952</v>
      </c>
      <c r="S23">
        <v>6.2375882358078609</v>
      </c>
      <c r="T23">
        <v>0</v>
      </c>
      <c r="U23">
        <v>51.754416212049328</v>
      </c>
      <c r="V23">
        <v>0</v>
      </c>
      <c r="W23">
        <v>5</v>
      </c>
      <c r="X23">
        <v>33.997988216697799</v>
      </c>
      <c r="Y23">
        <v>0</v>
      </c>
      <c r="Z23">
        <v>2.8784289600000004</v>
      </c>
      <c r="AA23">
        <v>18.736271999999996</v>
      </c>
      <c r="AB23">
        <v>17.352844704000002</v>
      </c>
      <c r="AC23">
        <v>12.7643852736</v>
      </c>
      <c r="AD23">
        <v>16.071074640000003</v>
      </c>
      <c r="AE23">
        <v>14.4750235968</v>
      </c>
      <c r="AF23">
        <v>6.1515000000000004</v>
      </c>
      <c r="AG23">
        <v>26.726187359999997</v>
      </c>
      <c r="AH23">
        <v>67.171467599999986</v>
      </c>
      <c r="AI23">
        <v>1.1182032</v>
      </c>
      <c r="AJ23">
        <v>0</v>
      </c>
      <c r="AK23">
        <v>22.296000000000003</v>
      </c>
      <c r="AL23">
        <v>59.209270000000004</v>
      </c>
      <c r="AM23">
        <v>6.9552893142857153</v>
      </c>
      <c r="AN23">
        <v>0</v>
      </c>
      <c r="AO23">
        <v>12.654230400000001</v>
      </c>
      <c r="AP23">
        <v>5.0635368000000005</v>
      </c>
      <c r="AQ23">
        <v>8.2973000000000017</v>
      </c>
      <c r="AR23">
        <v>21.577017599999994</v>
      </c>
      <c r="AS23">
        <v>10.339207200000001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27.118480001853449</v>
      </c>
      <c r="BB23">
        <f t="shared" si="0"/>
        <v>782.38836639776457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88.263496950856947</v>
      </c>
      <c r="L24">
        <v>68.287017197649249</v>
      </c>
      <c r="M24">
        <v>58.915398660985993</v>
      </c>
      <c r="N24">
        <v>51.88146023125438</v>
      </c>
      <c r="O24">
        <v>73.286782285391567</v>
      </c>
      <c r="P24">
        <v>27.201117877010979</v>
      </c>
      <c r="Q24">
        <v>4.7509418116634805</v>
      </c>
      <c r="R24">
        <v>10.081628413170952</v>
      </c>
      <c r="S24">
        <v>6.2375882358078609</v>
      </c>
      <c r="T24">
        <v>0</v>
      </c>
      <c r="U24">
        <v>51.754416212049328</v>
      </c>
      <c r="V24">
        <v>0</v>
      </c>
      <c r="W24">
        <v>5</v>
      </c>
      <c r="X24">
        <v>25.999353378596833</v>
      </c>
      <c r="Y24">
        <v>0</v>
      </c>
      <c r="Z24">
        <v>2.8784289600000004</v>
      </c>
      <c r="AA24">
        <v>18.736271999999996</v>
      </c>
      <c r="AB24">
        <v>17.352844704000002</v>
      </c>
      <c r="AC24">
        <v>12.7643852736</v>
      </c>
      <c r="AD24">
        <v>16.071074640000003</v>
      </c>
      <c r="AE24">
        <v>14.4750235968</v>
      </c>
      <c r="AF24">
        <v>6.1515000000000004</v>
      </c>
      <c r="AG24">
        <v>26.726187359999997</v>
      </c>
      <c r="AH24">
        <v>67.171467599999986</v>
      </c>
      <c r="AI24">
        <v>1.1182032</v>
      </c>
      <c r="AJ24">
        <v>0</v>
      </c>
      <c r="AK24">
        <v>22.296000000000003</v>
      </c>
      <c r="AL24">
        <v>59.209270000000004</v>
      </c>
      <c r="AM24">
        <v>6.9552893142857153</v>
      </c>
      <c r="AN24">
        <v>0</v>
      </c>
      <c r="AO24">
        <v>12.654230400000001</v>
      </c>
      <c r="AP24">
        <v>5.0635368000000005</v>
      </c>
      <c r="AQ24">
        <v>8.2973000000000017</v>
      </c>
      <c r="AR24">
        <v>21.577017599999994</v>
      </c>
      <c r="AS24">
        <v>10.339207200000001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26.85013109291252</v>
      </c>
      <c r="BB24">
        <f t="shared" si="0"/>
        <v>774.64630881021083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88.275268609250659</v>
      </c>
      <c r="L25">
        <v>68.287017197649249</v>
      </c>
      <c r="M25">
        <v>58.915398660985993</v>
      </c>
      <c r="N25">
        <v>51.88146023125438</v>
      </c>
      <c r="O25">
        <v>73.286782285391567</v>
      </c>
      <c r="P25">
        <v>27.201117877010979</v>
      </c>
      <c r="Q25">
        <v>4.7509418116634805</v>
      </c>
      <c r="R25">
        <v>10.081628413170952</v>
      </c>
      <c r="S25">
        <v>6.2375882358078609</v>
      </c>
      <c r="T25">
        <v>0</v>
      </c>
      <c r="U25">
        <v>51.754416212049328</v>
      </c>
      <c r="V25">
        <v>0</v>
      </c>
      <c r="W25">
        <v>5</v>
      </c>
      <c r="X25">
        <v>19.998929718159115</v>
      </c>
      <c r="Y25">
        <v>0</v>
      </c>
      <c r="Z25">
        <v>2.8784289600000004</v>
      </c>
      <c r="AA25">
        <v>18.736271999999996</v>
      </c>
      <c r="AB25">
        <v>17.352844704000002</v>
      </c>
      <c r="AC25">
        <v>12.7643852736</v>
      </c>
      <c r="AD25">
        <v>16.071074640000003</v>
      </c>
      <c r="AE25">
        <v>14.4750235968</v>
      </c>
      <c r="AF25">
        <v>6.1515000000000004</v>
      </c>
      <c r="AG25">
        <v>26.726187359999997</v>
      </c>
      <c r="AH25">
        <v>67.171467599999986</v>
      </c>
      <c r="AI25">
        <v>1.1182032</v>
      </c>
      <c r="AJ25">
        <v>0</v>
      </c>
      <c r="AK25">
        <v>22.296000000000003</v>
      </c>
      <c r="AL25">
        <v>59.209270000000004</v>
      </c>
      <c r="AM25">
        <v>6.9552893142857153</v>
      </c>
      <c r="AN25">
        <v>0</v>
      </c>
      <c r="AO25">
        <v>12.654230400000001</v>
      </c>
      <c r="AP25">
        <v>5.0635368000000005</v>
      </c>
      <c r="AQ25">
        <v>23.581800000000005</v>
      </c>
      <c r="AR25">
        <v>21.577017599999994</v>
      </c>
      <c r="AS25">
        <v>10.339207200000001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27.161542292152404</v>
      </c>
      <c r="BB25">
        <f t="shared" si="0"/>
        <v>783.63074560892699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88.263496950856947</v>
      </c>
      <c r="L26">
        <v>68.287017197649249</v>
      </c>
      <c r="M26">
        <v>58.915398660985993</v>
      </c>
      <c r="N26">
        <v>51.88146023125438</v>
      </c>
      <c r="O26">
        <v>73.286782285391567</v>
      </c>
      <c r="P26">
        <v>27.201117877010979</v>
      </c>
      <c r="Q26">
        <v>4.7509418116634805</v>
      </c>
      <c r="R26">
        <v>10.081628413170952</v>
      </c>
      <c r="S26">
        <v>6.2375882358078609</v>
      </c>
      <c r="T26">
        <v>0</v>
      </c>
      <c r="U26">
        <v>51.754416212049328</v>
      </c>
      <c r="V26">
        <v>0</v>
      </c>
      <c r="W26">
        <v>5</v>
      </c>
      <c r="X26">
        <v>19.998929718159115</v>
      </c>
      <c r="Y26">
        <v>0</v>
      </c>
      <c r="Z26">
        <v>2.8784289600000004</v>
      </c>
      <c r="AA26">
        <v>18.736271999999996</v>
      </c>
      <c r="AB26">
        <v>17.352844704000002</v>
      </c>
      <c r="AC26">
        <v>12.7643852736</v>
      </c>
      <c r="AD26">
        <v>16.071074640000003</v>
      </c>
      <c r="AE26">
        <v>14.4750235968</v>
      </c>
      <c r="AF26">
        <v>6.1515000000000004</v>
      </c>
      <c r="AG26">
        <v>26.726187359999997</v>
      </c>
      <c r="AH26">
        <v>67.171467599999986</v>
      </c>
      <c r="AI26">
        <v>1.1182032</v>
      </c>
      <c r="AJ26">
        <v>0</v>
      </c>
      <c r="AK26">
        <v>22.296000000000003</v>
      </c>
      <c r="AL26">
        <v>59.209270000000004</v>
      </c>
      <c r="AM26">
        <v>6.9552893142857153</v>
      </c>
      <c r="AN26">
        <v>0</v>
      </c>
      <c r="AO26">
        <v>12.654230400000001</v>
      </c>
      <c r="AP26">
        <v>5.0635368000000005</v>
      </c>
      <c r="AQ26">
        <v>23.581800000000005</v>
      </c>
      <c r="AR26">
        <v>21.577017599999994</v>
      </c>
      <c r="AS26">
        <v>10.339207200000001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27.161147650287859</v>
      </c>
      <c r="BB26">
        <f t="shared" si="0"/>
        <v>783.6193685923979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87.191316036460606</v>
      </c>
      <c r="L27">
        <v>68.287017197649249</v>
      </c>
      <c r="M27">
        <v>61.005055849500295</v>
      </c>
      <c r="N27">
        <v>51.88146023125438</v>
      </c>
      <c r="O27">
        <v>73.286782285391567</v>
      </c>
      <c r="P27">
        <v>27.201117877010979</v>
      </c>
      <c r="Q27">
        <v>2.8038292415679127</v>
      </c>
      <c r="R27">
        <v>6.1138166938227387</v>
      </c>
      <c r="S27">
        <v>3.7834867651296831</v>
      </c>
      <c r="T27">
        <v>0</v>
      </c>
      <c r="U27">
        <v>51.754416212049328</v>
      </c>
      <c r="V27">
        <v>0</v>
      </c>
      <c r="W27">
        <v>5</v>
      </c>
      <c r="X27">
        <v>41.996896016554587</v>
      </c>
      <c r="Y27">
        <v>0</v>
      </c>
      <c r="Z27">
        <v>5.7568579199999999</v>
      </c>
      <c r="AA27">
        <v>18.736271999999996</v>
      </c>
      <c r="AB27">
        <v>17.352844704000002</v>
      </c>
      <c r="AC27">
        <v>12.7643852736</v>
      </c>
      <c r="AD27">
        <v>16.071074640000003</v>
      </c>
      <c r="AE27">
        <v>14.4750235968</v>
      </c>
      <c r="AF27">
        <v>6.1515000000000004</v>
      </c>
      <c r="AG27">
        <v>26.726187359999997</v>
      </c>
      <c r="AH27">
        <v>67.171467599999986</v>
      </c>
      <c r="AI27">
        <v>6.7092191999999997</v>
      </c>
      <c r="AJ27">
        <v>0</v>
      </c>
      <c r="AK27">
        <v>22.296000000000003</v>
      </c>
      <c r="AL27">
        <v>59.209270000000004</v>
      </c>
      <c r="AM27">
        <v>6.9552893142857153</v>
      </c>
      <c r="AN27">
        <v>0</v>
      </c>
      <c r="AO27">
        <v>12.654230400000001</v>
      </c>
      <c r="AP27">
        <v>5.0635368000000005</v>
      </c>
      <c r="AQ27">
        <v>23.581800000000005</v>
      </c>
      <c r="AR27">
        <v>21.577017599999994</v>
      </c>
      <c r="AS27">
        <v>14.297646527999998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28.068137185234484</v>
      </c>
      <c r="BB27">
        <f t="shared" si="0"/>
        <v>809.78668015784274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87.188181266812407</v>
      </c>
      <c r="L28">
        <v>66.001034661148466</v>
      </c>
      <c r="M28">
        <v>61.005055849500295</v>
      </c>
      <c r="N28">
        <v>51.88146023125438</v>
      </c>
      <c r="O28">
        <v>73.286782285391567</v>
      </c>
      <c r="P28">
        <v>27.201117877010979</v>
      </c>
      <c r="Q28">
        <v>2.8038292415679127</v>
      </c>
      <c r="R28">
        <v>6.1138166938227387</v>
      </c>
      <c r="S28">
        <v>3.827932675753229</v>
      </c>
      <c r="T28">
        <v>0</v>
      </c>
      <c r="U28">
        <v>51.754416212049328</v>
      </c>
      <c r="V28">
        <v>0</v>
      </c>
      <c r="W28">
        <v>4.9989265337423321</v>
      </c>
      <c r="X28">
        <v>58.996378685980339</v>
      </c>
      <c r="Y28">
        <v>0</v>
      </c>
      <c r="Z28">
        <v>5.7568579199999999</v>
      </c>
      <c r="AA28">
        <v>18.736271999999996</v>
      </c>
      <c r="AB28">
        <v>17.352844704000002</v>
      </c>
      <c r="AC28">
        <v>12.7643852736</v>
      </c>
      <c r="AD28">
        <v>16.071074640000003</v>
      </c>
      <c r="AE28">
        <v>14.4750235968</v>
      </c>
      <c r="AF28">
        <v>6.1515000000000004</v>
      </c>
      <c r="AG28">
        <v>26.726187359999997</v>
      </c>
      <c r="AH28">
        <v>67.171467599999986</v>
      </c>
      <c r="AI28">
        <v>6.7092191999999997</v>
      </c>
      <c r="AJ28">
        <v>0</v>
      </c>
      <c r="AK28">
        <v>22.296000000000003</v>
      </c>
      <c r="AL28">
        <v>59.209270000000004</v>
      </c>
      <c r="AM28">
        <v>6.9552893142857153</v>
      </c>
      <c r="AN28">
        <v>0</v>
      </c>
      <c r="AO28">
        <v>12.654230400000001</v>
      </c>
      <c r="AP28">
        <v>5.0635368000000005</v>
      </c>
      <c r="AQ28">
        <v>23.581800000000005</v>
      </c>
      <c r="AR28">
        <v>21.577017599999994</v>
      </c>
      <c r="AS28">
        <v>14.297646527999998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28.562386858884572</v>
      </c>
      <c r="BB28">
        <f t="shared" si="0"/>
        <v>824.04616829183533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87.191316036460606</v>
      </c>
      <c r="L29">
        <v>66.001034661148466</v>
      </c>
      <c r="M29">
        <v>61.005055849500295</v>
      </c>
      <c r="N29">
        <v>51.88146023125438</v>
      </c>
      <c r="O29">
        <v>73.286782285391567</v>
      </c>
      <c r="P29">
        <v>27.201117877010979</v>
      </c>
      <c r="Q29">
        <v>4.9970621026894868</v>
      </c>
      <c r="R29">
        <v>6.1138166938227387</v>
      </c>
      <c r="S29">
        <v>11.588473282442749</v>
      </c>
      <c r="T29">
        <v>0</v>
      </c>
      <c r="U29">
        <v>51.754416212049328</v>
      </c>
      <c r="V29">
        <v>0</v>
      </c>
      <c r="W29">
        <v>4.9989265337423321</v>
      </c>
      <c r="X29">
        <v>64.790380503602947</v>
      </c>
      <c r="Y29">
        <v>0</v>
      </c>
      <c r="Z29">
        <v>5.7568579199999999</v>
      </c>
      <c r="AA29">
        <v>18.736271999999996</v>
      </c>
      <c r="AB29">
        <v>17.352844704000002</v>
      </c>
      <c r="AC29">
        <v>12.7643852736</v>
      </c>
      <c r="AD29">
        <v>16.071074640000003</v>
      </c>
      <c r="AE29">
        <v>14.4750235968</v>
      </c>
      <c r="AF29">
        <v>6.1515000000000004</v>
      </c>
      <c r="AG29">
        <v>26.726187359999997</v>
      </c>
      <c r="AH29">
        <v>67.171467599999986</v>
      </c>
      <c r="AI29">
        <v>6.7092191999999997</v>
      </c>
      <c r="AJ29">
        <v>0</v>
      </c>
      <c r="AK29">
        <v>22.296000000000003</v>
      </c>
      <c r="AL29">
        <v>59.209270000000004</v>
      </c>
      <c r="AM29">
        <v>6.9552893142857153</v>
      </c>
      <c r="AN29">
        <v>0</v>
      </c>
      <c r="AO29">
        <v>12.654230400000001</v>
      </c>
      <c r="AP29">
        <v>5.0635368000000005</v>
      </c>
      <c r="AQ29">
        <v>23.581800000000005</v>
      </c>
      <c r="AR29">
        <v>21.577017599999994</v>
      </c>
      <c r="AS29">
        <v>14.297646527999998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29.090042432286523</v>
      </c>
      <c r="BB29">
        <f t="shared" si="0"/>
        <v>839.26942277351509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87.188181266812407</v>
      </c>
      <c r="L30">
        <v>66.001034661148466</v>
      </c>
      <c r="M30">
        <v>61.005055849500295</v>
      </c>
      <c r="N30">
        <v>51.88146023125438</v>
      </c>
      <c r="O30">
        <v>73.286782285391567</v>
      </c>
      <c r="P30">
        <v>27.201117877010979</v>
      </c>
      <c r="Q30">
        <v>2.8038292415679127</v>
      </c>
      <c r="R30">
        <v>6.1138166938227387</v>
      </c>
      <c r="S30">
        <v>3.7834867651296831</v>
      </c>
      <c r="T30">
        <v>0</v>
      </c>
      <c r="U30">
        <v>51.754416212049328</v>
      </c>
      <c r="V30">
        <v>0</v>
      </c>
      <c r="W30">
        <v>4.9989265337423321</v>
      </c>
      <c r="X30">
        <v>58.001368106028217</v>
      </c>
      <c r="Y30">
        <v>0</v>
      </c>
      <c r="Z30">
        <v>5.7568579199999999</v>
      </c>
      <c r="AA30">
        <v>18.736271999999996</v>
      </c>
      <c r="AB30">
        <v>17.352844704000002</v>
      </c>
      <c r="AC30">
        <v>12.7643852736</v>
      </c>
      <c r="AD30">
        <v>16.071074640000003</v>
      </c>
      <c r="AE30">
        <v>14.4750235968</v>
      </c>
      <c r="AF30">
        <v>6.1515000000000004</v>
      </c>
      <c r="AG30">
        <v>26.726187359999997</v>
      </c>
      <c r="AH30">
        <v>67.171467599999986</v>
      </c>
      <c r="AI30">
        <v>21.804962400000001</v>
      </c>
      <c r="AJ30">
        <v>0</v>
      </c>
      <c r="AK30">
        <v>22.296000000000003</v>
      </c>
      <c r="AL30">
        <v>59.209270000000004</v>
      </c>
      <c r="AM30">
        <v>6.9552893142857153</v>
      </c>
      <c r="AN30">
        <v>0</v>
      </c>
      <c r="AO30">
        <v>12.654230400000001</v>
      </c>
      <c r="AP30">
        <v>5.0635368000000005</v>
      </c>
      <c r="AQ30">
        <v>23.581800000000005</v>
      </c>
      <c r="AR30">
        <v>21.577017599999994</v>
      </c>
      <c r="AS30">
        <v>14.297646527999998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29.033272142239596</v>
      </c>
      <c r="BB30">
        <f t="shared" si="0"/>
        <v>837.63156971790454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87.191316036460606</v>
      </c>
      <c r="L31">
        <v>66.001034661148466</v>
      </c>
      <c r="M31">
        <v>61.005055849500295</v>
      </c>
      <c r="N31">
        <v>51.88146023125438</v>
      </c>
      <c r="O31">
        <v>73.286782285391567</v>
      </c>
      <c r="P31">
        <v>27.201117877010979</v>
      </c>
      <c r="Q31">
        <v>2.8038292415679127</v>
      </c>
      <c r="R31">
        <v>6.1138166938227387</v>
      </c>
      <c r="S31">
        <v>3.7834867651296831</v>
      </c>
      <c r="T31">
        <v>0</v>
      </c>
      <c r="U31">
        <v>51.754416212049328</v>
      </c>
      <c r="V31">
        <v>0</v>
      </c>
      <c r="W31">
        <v>4.9989265337423321</v>
      </c>
      <c r="X31">
        <v>29.000899685110213</v>
      </c>
      <c r="Y31">
        <v>0</v>
      </c>
      <c r="Z31">
        <v>5.7568579199999999</v>
      </c>
      <c r="AA31">
        <v>18.736271999999996</v>
      </c>
      <c r="AB31">
        <v>17.352844704000002</v>
      </c>
      <c r="AC31">
        <v>12.7643852736</v>
      </c>
      <c r="AD31">
        <v>16.071074640000003</v>
      </c>
      <c r="AE31">
        <v>14.4750235968</v>
      </c>
      <c r="AF31">
        <v>6.1515000000000004</v>
      </c>
      <c r="AG31">
        <v>26.726187359999997</v>
      </c>
      <c r="AH31">
        <v>67.171467599999986</v>
      </c>
      <c r="AI31">
        <v>21.804962400000001</v>
      </c>
      <c r="AJ31">
        <v>0</v>
      </c>
      <c r="AK31">
        <v>22.296000000000003</v>
      </c>
      <c r="AL31">
        <v>59.209270000000004</v>
      </c>
      <c r="AM31">
        <v>6.9552893142857153</v>
      </c>
      <c r="AN31">
        <v>0</v>
      </c>
      <c r="AO31">
        <v>12.654230400000001</v>
      </c>
      <c r="AP31">
        <v>5.0635368000000005</v>
      </c>
      <c r="AQ31">
        <v>23.581800000000005</v>
      </c>
      <c r="AR31">
        <v>21.577017599999994</v>
      </c>
      <c r="AS31">
        <v>14.297646527999998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28.061861943131866</v>
      </c>
      <c r="BB31">
        <f t="shared" si="0"/>
        <v>809.60564626574251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87.188181266812407</v>
      </c>
      <c r="L32">
        <v>66.001034661148466</v>
      </c>
      <c r="M32">
        <v>61.005055849500295</v>
      </c>
      <c r="N32">
        <v>25.003229760689578</v>
      </c>
      <c r="O32">
        <v>73.286782285391567</v>
      </c>
      <c r="P32">
        <v>27.201117877010979</v>
      </c>
      <c r="Q32">
        <v>2.8038292415679127</v>
      </c>
      <c r="R32">
        <v>6.1138166938227387</v>
      </c>
      <c r="S32">
        <v>3.7834867651296831</v>
      </c>
      <c r="T32">
        <v>0</v>
      </c>
      <c r="U32">
        <v>51.754416212049328</v>
      </c>
      <c r="V32">
        <v>0</v>
      </c>
      <c r="W32">
        <v>4.9989265337423321</v>
      </c>
      <c r="X32">
        <v>19.328880726633468</v>
      </c>
      <c r="Y32">
        <v>0</v>
      </c>
      <c r="Z32">
        <v>5.7568579199999999</v>
      </c>
      <c r="AA32">
        <v>18.736271999999996</v>
      </c>
      <c r="AB32">
        <v>17.352844704000002</v>
      </c>
      <c r="AC32">
        <v>12.7643852736</v>
      </c>
      <c r="AD32">
        <v>16.071074640000003</v>
      </c>
      <c r="AE32">
        <v>14.4750235968</v>
      </c>
      <c r="AF32">
        <v>6.1515000000000004</v>
      </c>
      <c r="AG32">
        <v>26.726187359999997</v>
      </c>
      <c r="AH32">
        <v>67.171467599999986</v>
      </c>
      <c r="AI32">
        <v>21.804962400000001</v>
      </c>
      <c r="AJ32">
        <v>0</v>
      </c>
      <c r="AK32">
        <v>22.296000000000003</v>
      </c>
      <c r="AL32">
        <v>59.209270000000004</v>
      </c>
      <c r="AM32">
        <v>6.9552893142857153</v>
      </c>
      <c r="AN32">
        <v>0</v>
      </c>
      <c r="AO32">
        <v>12.654230400000001</v>
      </c>
      <c r="AP32">
        <v>5.0635368000000005</v>
      </c>
      <c r="AQ32">
        <v>23.581800000000005</v>
      </c>
      <c r="AR32">
        <v>21.577017599999994</v>
      </c>
      <c r="AS32">
        <v>14.297646527999998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26.837322997969132</v>
      </c>
      <c r="BB32">
        <f t="shared" si="0"/>
        <v>774.27680101221529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88.250065013031318</v>
      </c>
      <c r="L33">
        <v>66.001034661148466</v>
      </c>
      <c r="M33">
        <v>61.005055849500295</v>
      </c>
      <c r="N33">
        <v>20.001923323335333</v>
      </c>
      <c r="O33">
        <v>42.006472393325126</v>
      </c>
      <c r="P33">
        <v>27.201117877010979</v>
      </c>
      <c r="Q33">
        <v>4.4711897630331752</v>
      </c>
      <c r="R33">
        <v>10.067987532490974</v>
      </c>
      <c r="S33">
        <v>6.2391539781341105</v>
      </c>
      <c r="T33">
        <v>0</v>
      </c>
      <c r="U33">
        <v>51.754416212049328</v>
      </c>
      <c r="V33">
        <v>0</v>
      </c>
      <c r="W33">
        <v>4.8334295713035864</v>
      </c>
      <c r="X33">
        <v>19.327276664861937</v>
      </c>
      <c r="Y33">
        <v>0</v>
      </c>
      <c r="Z33">
        <v>5.7568579199999999</v>
      </c>
      <c r="AA33">
        <v>18.736271999999996</v>
      </c>
      <c r="AB33">
        <v>17.352844704000002</v>
      </c>
      <c r="AC33">
        <v>12.7643852736</v>
      </c>
      <c r="AD33">
        <v>16.071074640000003</v>
      </c>
      <c r="AE33">
        <v>14.4750235968</v>
      </c>
      <c r="AF33">
        <v>6.1515000000000004</v>
      </c>
      <c r="AG33">
        <v>26.726187359999997</v>
      </c>
      <c r="AH33">
        <v>67.171467599999986</v>
      </c>
      <c r="AI33">
        <v>21.804962400000001</v>
      </c>
      <c r="AJ33">
        <v>0</v>
      </c>
      <c r="AK33">
        <v>22.296000000000003</v>
      </c>
      <c r="AL33">
        <v>59.209270000000004</v>
      </c>
      <c r="AM33">
        <v>6.9552893142857153</v>
      </c>
      <c r="AN33">
        <v>0</v>
      </c>
      <c r="AO33">
        <v>12.0086064</v>
      </c>
      <c r="AP33">
        <v>5.0635368000000005</v>
      </c>
      <c r="AQ33">
        <v>23.581800000000005</v>
      </c>
      <c r="AR33">
        <v>21.577017599999994</v>
      </c>
      <c r="AS33">
        <v>14.297646527999998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25.900822025942773</v>
      </c>
      <c r="BB33">
        <f t="shared" si="0"/>
        <v>747.2580429499676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88.24861931199159</v>
      </c>
      <c r="L34">
        <v>66.001034661148466</v>
      </c>
      <c r="M34">
        <v>61.005055849500295</v>
      </c>
      <c r="N34">
        <v>20.001923323335333</v>
      </c>
      <c r="O34">
        <v>35.003800969461949</v>
      </c>
      <c r="P34">
        <v>27.201117877010979</v>
      </c>
      <c r="Q34">
        <v>4.4711897630331752</v>
      </c>
      <c r="R34">
        <v>10.067987532490974</v>
      </c>
      <c r="S34">
        <v>6.2391539781341105</v>
      </c>
      <c r="T34">
        <v>0</v>
      </c>
      <c r="U34">
        <v>51.754416212049328</v>
      </c>
      <c r="V34">
        <v>0</v>
      </c>
      <c r="W34">
        <v>4.8334295713035864</v>
      </c>
      <c r="X34">
        <v>19.327276664861937</v>
      </c>
      <c r="Y34">
        <v>0</v>
      </c>
      <c r="Z34">
        <v>5.7568579199999999</v>
      </c>
      <c r="AA34">
        <v>18.736271999999996</v>
      </c>
      <c r="AB34">
        <v>17.352844704000002</v>
      </c>
      <c r="AC34">
        <v>12.7643852736</v>
      </c>
      <c r="AD34">
        <v>16.071074640000003</v>
      </c>
      <c r="AE34">
        <v>14.4750235968</v>
      </c>
      <c r="AF34">
        <v>6.1515000000000004</v>
      </c>
      <c r="AG34">
        <v>26.726187359999997</v>
      </c>
      <c r="AH34">
        <v>67.171467599999986</v>
      </c>
      <c r="AI34">
        <v>21.804962400000001</v>
      </c>
      <c r="AJ34">
        <v>0</v>
      </c>
      <c r="AK34">
        <v>22.296000000000003</v>
      </c>
      <c r="AL34">
        <v>59.209270000000004</v>
      </c>
      <c r="AM34">
        <v>6.9552893142857153</v>
      </c>
      <c r="AN34">
        <v>0</v>
      </c>
      <c r="AO34">
        <v>12.0086064</v>
      </c>
      <c r="AP34">
        <v>5.0635368000000005</v>
      </c>
      <c r="AQ34">
        <v>8.2099599999999988</v>
      </c>
      <c r="AR34">
        <v>21.577017599999994</v>
      </c>
      <c r="AS34">
        <v>14.297646527999998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25.151227879634895</v>
      </c>
      <c r="BB34">
        <f t="shared" si="0"/>
        <v>725.63167997137248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88.245844943846777</v>
      </c>
      <c r="L35">
        <v>67.115973449471383</v>
      </c>
      <c r="M35">
        <v>24.561306866518134</v>
      </c>
      <c r="N35">
        <v>20.001923323335333</v>
      </c>
      <c r="O35">
        <v>35.003800969461949</v>
      </c>
      <c r="P35">
        <v>6.9839781938325984</v>
      </c>
      <c r="Q35">
        <v>5.1621072508620687</v>
      </c>
      <c r="R35">
        <v>10.06776755370036</v>
      </c>
      <c r="S35">
        <v>6.2390102602040818</v>
      </c>
      <c r="T35">
        <v>0</v>
      </c>
      <c r="U35">
        <v>51.754416212049328</v>
      </c>
      <c r="V35">
        <v>0</v>
      </c>
      <c r="W35">
        <v>4.8316060337178346</v>
      </c>
      <c r="X35">
        <v>19.32730986686121</v>
      </c>
      <c r="Y35">
        <v>0</v>
      </c>
      <c r="Z35">
        <v>5.7568579199999999</v>
      </c>
      <c r="AA35">
        <v>18.736271999999996</v>
      </c>
      <c r="AB35">
        <v>17.352844704000002</v>
      </c>
      <c r="AC35">
        <v>12.7643852736</v>
      </c>
      <c r="AD35">
        <v>16.071074640000003</v>
      </c>
      <c r="AE35">
        <v>14.4750235968</v>
      </c>
      <c r="AF35">
        <v>6.1515000000000004</v>
      </c>
      <c r="AG35">
        <v>26.726187359999997</v>
      </c>
      <c r="AH35">
        <v>67.171467599999986</v>
      </c>
      <c r="AI35">
        <v>21.804962400000001</v>
      </c>
      <c r="AJ35">
        <v>0</v>
      </c>
      <c r="AK35">
        <v>22.296000000000003</v>
      </c>
      <c r="AL35">
        <v>59.209270000000004</v>
      </c>
      <c r="AM35">
        <v>6.9552893142857153</v>
      </c>
      <c r="AN35">
        <v>0</v>
      </c>
      <c r="AO35">
        <v>12.266855999999999</v>
      </c>
      <c r="AP35">
        <v>5.0635368000000005</v>
      </c>
      <c r="AQ35">
        <v>7.8605999999999998</v>
      </c>
      <c r="AR35">
        <v>21.577017599999994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23.300707783873222</v>
      </c>
      <c r="BB35">
        <f t="shared" si="0"/>
        <v>672.24281296227343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88.232941594121783</v>
      </c>
      <c r="L36">
        <v>67.115973449471383</v>
      </c>
      <c r="M36">
        <v>24.561306866518134</v>
      </c>
      <c r="N36">
        <v>20.001923323335333</v>
      </c>
      <c r="O36">
        <v>35.003800969461949</v>
      </c>
      <c r="P36">
        <v>6.9839781938325984</v>
      </c>
      <c r="Q36">
        <v>5.1621072508620687</v>
      </c>
      <c r="R36">
        <v>10.06776755370036</v>
      </c>
      <c r="S36">
        <v>6.2390102602040818</v>
      </c>
      <c r="T36">
        <v>0</v>
      </c>
      <c r="U36">
        <v>51.754416212049328</v>
      </c>
      <c r="V36">
        <v>0</v>
      </c>
      <c r="W36">
        <v>4.8316060337178346</v>
      </c>
      <c r="X36">
        <v>19.32730986686121</v>
      </c>
      <c r="Y36">
        <v>0</v>
      </c>
      <c r="Z36">
        <v>5.7568579199999999</v>
      </c>
      <c r="AA36">
        <v>18.736271999999996</v>
      </c>
      <c r="AB36">
        <v>17.352844704000002</v>
      </c>
      <c r="AC36">
        <v>12.7643852736</v>
      </c>
      <c r="AD36">
        <v>16.071074640000003</v>
      </c>
      <c r="AE36">
        <v>14.4750235968</v>
      </c>
      <c r="AF36">
        <v>6.1515000000000004</v>
      </c>
      <c r="AG36">
        <v>26.726187359999997</v>
      </c>
      <c r="AH36">
        <v>67.171467599999986</v>
      </c>
      <c r="AI36">
        <v>6.7092191999999997</v>
      </c>
      <c r="AJ36">
        <v>0</v>
      </c>
      <c r="AK36">
        <v>22.296000000000003</v>
      </c>
      <c r="AL36">
        <v>59.209270000000004</v>
      </c>
      <c r="AM36">
        <v>6.9552893142857153</v>
      </c>
      <c r="AN36">
        <v>0</v>
      </c>
      <c r="AO36">
        <v>12.266855999999999</v>
      </c>
      <c r="AP36">
        <v>5.0635368000000005</v>
      </c>
      <c r="AQ36">
        <v>0</v>
      </c>
      <c r="AR36">
        <v>21.577017599999994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22.531238564079988</v>
      </c>
      <c r="BB36">
        <f t="shared" si="0"/>
        <v>650.04303563234157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88.245356314877995</v>
      </c>
      <c r="L37">
        <v>67.115973449471383</v>
      </c>
      <c r="M37">
        <v>24.561306866518134</v>
      </c>
      <c r="N37">
        <v>20.001923323335333</v>
      </c>
      <c r="O37">
        <v>35.003800969461949</v>
      </c>
      <c r="P37">
        <v>6.9839781938325984</v>
      </c>
      <c r="Q37">
        <v>5.1621072508620687</v>
      </c>
      <c r="R37">
        <v>10.06776755370036</v>
      </c>
      <c r="S37">
        <v>6.2390102602040818</v>
      </c>
      <c r="T37">
        <v>0</v>
      </c>
      <c r="U37">
        <v>51.754416212049328</v>
      </c>
      <c r="V37">
        <v>0</v>
      </c>
      <c r="W37">
        <v>4.8316060337178346</v>
      </c>
      <c r="X37">
        <v>19.32730986686121</v>
      </c>
      <c r="Y37">
        <v>0</v>
      </c>
      <c r="Z37">
        <v>5.7568579199999999</v>
      </c>
      <c r="AA37">
        <v>18.736271999999996</v>
      </c>
      <c r="AB37">
        <v>17.352844704000002</v>
      </c>
      <c r="AC37">
        <v>12.7643852736</v>
      </c>
      <c r="AD37">
        <v>16.071074640000003</v>
      </c>
      <c r="AE37">
        <v>14.4750235968</v>
      </c>
      <c r="AF37">
        <v>6.1515000000000004</v>
      </c>
      <c r="AG37">
        <v>26.726187359999997</v>
      </c>
      <c r="AH37">
        <v>67.171467599999986</v>
      </c>
      <c r="AI37">
        <v>6.7092191999999997</v>
      </c>
      <c r="AJ37">
        <v>0</v>
      </c>
      <c r="AK37">
        <v>22.296000000000003</v>
      </c>
      <c r="AL37">
        <v>59.209270000000004</v>
      </c>
      <c r="AM37">
        <v>6.9552893142857153</v>
      </c>
      <c r="AN37">
        <v>0</v>
      </c>
      <c r="AO37">
        <v>12.266855999999999</v>
      </c>
      <c r="AP37">
        <v>5.0635368000000005</v>
      </c>
      <c r="AQ37">
        <v>0</v>
      </c>
      <c r="AR37">
        <v>21.577017599999994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22.531654094307843</v>
      </c>
      <c r="BB37">
        <f t="shared" si="0"/>
        <v>650.05503482286986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88.232941594121783</v>
      </c>
      <c r="L38">
        <v>67.115973449471383</v>
      </c>
      <c r="M38">
        <v>24.561306866518134</v>
      </c>
      <c r="N38">
        <v>20.001923323335333</v>
      </c>
      <c r="O38">
        <v>35.003800969461949</v>
      </c>
      <c r="P38">
        <v>6.9839781938325984</v>
      </c>
      <c r="Q38">
        <v>5.1621072508620687</v>
      </c>
      <c r="R38">
        <v>10.06776755370036</v>
      </c>
      <c r="S38">
        <v>6.2390102602040818</v>
      </c>
      <c r="T38">
        <v>0</v>
      </c>
      <c r="U38">
        <v>51.754416212049328</v>
      </c>
      <c r="V38">
        <v>0</v>
      </c>
      <c r="W38">
        <v>4.8316060337178346</v>
      </c>
      <c r="X38">
        <v>19.32730986686121</v>
      </c>
      <c r="Y38">
        <v>0</v>
      </c>
      <c r="Z38">
        <v>5.7491280000000007</v>
      </c>
      <c r="AA38">
        <v>18.736271999999996</v>
      </c>
      <c r="AB38">
        <v>17.352844704000002</v>
      </c>
      <c r="AC38">
        <v>12.7643852736</v>
      </c>
      <c r="AD38">
        <v>16.071074640000003</v>
      </c>
      <c r="AE38">
        <v>14.4750235968</v>
      </c>
      <c r="AF38">
        <v>6.1515000000000004</v>
      </c>
      <c r="AG38">
        <v>26.726187359999997</v>
      </c>
      <c r="AH38">
        <v>67.171467599999986</v>
      </c>
      <c r="AI38">
        <v>6.7092191999999997</v>
      </c>
      <c r="AJ38">
        <v>0</v>
      </c>
      <c r="AK38">
        <v>22.296000000000003</v>
      </c>
      <c r="AL38">
        <v>59.209270000000004</v>
      </c>
      <c r="AM38">
        <v>6.9552893142857153</v>
      </c>
      <c r="AN38">
        <v>0</v>
      </c>
      <c r="AO38">
        <v>12.266855999999999</v>
      </c>
      <c r="AP38">
        <v>5.0635368000000005</v>
      </c>
      <c r="AQ38">
        <v>0</v>
      </c>
      <c r="AR38">
        <v>21.577017599999994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22.530979436079985</v>
      </c>
      <c r="BB38">
        <f t="shared" si="0"/>
        <v>650.03556484034164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88.263589452081149</v>
      </c>
      <c r="L39">
        <v>67.115973449471383</v>
      </c>
      <c r="M39">
        <v>61.005055849500295</v>
      </c>
      <c r="N39">
        <v>20.001923323335333</v>
      </c>
      <c r="O39">
        <v>35.003800969461949</v>
      </c>
      <c r="P39">
        <v>6.9839781938325984</v>
      </c>
      <c r="Q39">
        <v>5.1621072508620687</v>
      </c>
      <c r="R39">
        <v>10.066998286552346</v>
      </c>
      <c r="S39">
        <v>6.2384345094752183</v>
      </c>
      <c r="T39">
        <v>0</v>
      </c>
      <c r="U39">
        <v>51.754416212049328</v>
      </c>
      <c r="V39">
        <v>0</v>
      </c>
      <c r="W39">
        <v>4.8316060337178346</v>
      </c>
      <c r="X39">
        <v>19.32730986686121</v>
      </c>
      <c r="Y39">
        <v>0</v>
      </c>
      <c r="Z39">
        <v>2.8784289600000004</v>
      </c>
      <c r="AA39">
        <v>18.736271999999996</v>
      </c>
      <c r="AB39">
        <v>17.352844704000002</v>
      </c>
      <c r="AC39">
        <v>12.7643852736</v>
      </c>
      <c r="AD39">
        <v>16.071074640000003</v>
      </c>
      <c r="AE39">
        <v>14.4750235968</v>
      </c>
      <c r="AF39">
        <v>6.1515000000000004</v>
      </c>
      <c r="AG39">
        <v>26.726187359999997</v>
      </c>
      <c r="AH39">
        <v>67.171467599999986</v>
      </c>
      <c r="AI39">
        <v>6.7092191999999997</v>
      </c>
      <c r="AJ39">
        <v>0</v>
      </c>
      <c r="AK39">
        <v>22.296000000000003</v>
      </c>
      <c r="AL39">
        <v>59.209270000000004</v>
      </c>
      <c r="AM39">
        <v>6.9552893142857153</v>
      </c>
      <c r="AN39">
        <v>0</v>
      </c>
      <c r="AO39">
        <v>12.266855999999999</v>
      </c>
      <c r="AP39">
        <v>5.0635368000000005</v>
      </c>
      <c r="AQ39">
        <v>0</v>
      </c>
      <c r="AR39">
        <v>21.577017599999994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23.65665774662116</v>
      </c>
      <c r="BB39">
        <f t="shared" si="0"/>
        <v>682.51223931286506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88.263503664655474</v>
      </c>
      <c r="L40">
        <v>67.115973449471383</v>
      </c>
      <c r="M40">
        <v>61.005055849500295</v>
      </c>
      <c r="N40">
        <v>20.001923323335333</v>
      </c>
      <c r="O40">
        <v>44.996370191994806</v>
      </c>
      <c r="P40">
        <v>27.201117877010979</v>
      </c>
      <c r="Q40">
        <v>5.1621072508620687</v>
      </c>
      <c r="R40">
        <v>10.066998286552346</v>
      </c>
      <c r="S40">
        <v>6.2384345094752183</v>
      </c>
      <c r="T40">
        <v>0</v>
      </c>
      <c r="U40">
        <v>51.754416212049328</v>
      </c>
      <c r="V40">
        <v>0</v>
      </c>
      <c r="W40">
        <v>4.8316060337178346</v>
      </c>
      <c r="X40">
        <v>19.32730986686121</v>
      </c>
      <c r="Y40">
        <v>0</v>
      </c>
      <c r="Z40">
        <v>2.8784289600000004</v>
      </c>
      <c r="AA40">
        <v>17.348399999999998</v>
      </c>
      <c r="AB40">
        <v>17.352844704000002</v>
      </c>
      <c r="AC40">
        <v>12.7643852736</v>
      </c>
      <c r="AD40">
        <v>16.071074640000003</v>
      </c>
      <c r="AE40">
        <v>14.4750235968</v>
      </c>
      <c r="AF40">
        <v>6.1515000000000004</v>
      </c>
      <c r="AG40">
        <v>26.726187359999997</v>
      </c>
      <c r="AH40">
        <v>67.171467599999986</v>
      </c>
      <c r="AI40">
        <v>6.7092191999999997</v>
      </c>
      <c r="AJ40">
        <v>0</v>
      </c>
      <c r="AK40">
        <v>22.296000000000003</v>
      </c>
      <c r="AL40">
        <v>59.209270000000004</v>
      </c>
      <c r="AM40">
        <v>6.9552893142857153</v>
      </c>
      <c r="AN40">
        <v>0</v>
      </c>
      <c r="AO40">
        <v>12.266855999999999</v>
      </c>
      <c r="AP40">
        <v>5.0635368000000005</v>
      </c>
      <c r="AQ40">
        <v>0</v>
      </c>
      <c r="AR40">
        <v>21.577017599999994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24.622187035646842</v>
      </c>
      <c r="BB40">
        <f t="shared" si="0"/>
        <v>710.36846114212506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88.247571930202042</v>
      </c>
      <c r="L41">
        <v>67.065052747615155</v>
      </c>
      <c r="M41">
        <v>61.005055849500295</v>
      </c>
      <c r="N41">
        <v>51.88146023125438</v>
      </c>
      <c r="O41">
        <v>73.286782285391567</v>
      </c>
      <c r="P41">
        <v>27.273054430949166</v>
      </c>
      <c r="Q41">
        <v>4.8650298565022423</v>
      </c>
      <c r="R41">
        <v>9.8392655290858713</v>
      </c>
      <c r="S41">
        <v>5.9813363738601835</v>
      </c>
      <c r="T41">
        <v>0</v>
      </c>
      <c r="U41">
        <v>51.754416212049328</v>
      </c>
      <c r="V41">
        <v>0</v>
      </c>
      <c r="W41">
        <v>4.7384915705412602</v>
      </c>
      <c r="X41">
        <v>19.32730986686121</v>
      </c>
      <c r="Y41">
        <v>0</v>
      </c>
      <c r="Z41">
        <v>2.8784289600000004</v>
      </c>
      <c r="AA41">
        <v>17.348399999999998</v>
      </c>
      <c r="AB41">
        <v>17.352844704000002</v>
      </c>
      <c r="AC41">
        <v>12.7643852736</v>
      </c>
      <c r="AD41">
        <v>16.071074640000003</v>
      </c>
      <c r="AE41">
        <v>14.4750235968</v>
      </c>
      <c r="AF41">
        <v>6.1515000000000004</v>
      </c>
      <c r="AG41">
        <v>26.726187359999997</v>
      </c>
      <c r="AH41">
        <v>67.171467599999986</v>
      </c>
      <c r="AI41">
        <v>6.7092191999999997</v>
      </c>
      <c r="AJ41">
        <v>0</v>
      </c>
      <c r="AK41">
        <v>22.296000000000003</v>
      </c>
      <c r="AL41">
        <v>59.209270000000004</v>
      </c>
      <c r="AM41">
        <v>6.9552893142857153</v>
      </c>
      <c r="AN41">
        <v>0</v>
      </c>
      <c r="AO41">
        <v>10.329984</v>
      </c>
      <c r="AP41">
        <v>5.0635368000000005</v>
      </c>
      <c r="AQ41">
        <v>0</v>
      </c>
      <c r="AR41">
        <v>21.577017599999994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26.543851266778891</v>
      </c>
      <c r="BB41">
        <f t="shared" si="0"/>
        <v>765.80993527931957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88.247476442403567</v>
      </c>
      <c r="L42">
        <v>67.065052747615155</v>
      </c>
      <c r="M42">
        <v>61.005055849500295</v>
      </c>
      <c r="N42">
        <v>51.88146023125438</v>
      </c>
      <c r="O42">
        <v>73.286782285391567</v>
      </c>
      <c r="P42">
        <v>27.273054430949166</v>
      </c>
      <c r="Q42">
        <v>4.5303829982142858</v>
      </c>
      <c r="R42">
        <v>9.8384993725761767</v>
      </c>
      <c r="S42">
        <v>5.9805405258358659</v>
      </c>
      <c r="T42">
        <v>0</v>
      </c>
      <c r="U42">
        <v>51.754416212049328</v>
      </c>
      <c r="V42">
        <v>0</v>
      </c>
      <c r="W42">
        <v>4.7384915705412602</v>
      </c>
      <c r="X42">
        <v>19.32730986686121</v>
      </c>
      <c r="Y42">
        <v>0</v>
      </c>
      <c r="Z42">
        <v>2.8784289600000004</v>
      </c>
      <c r="AA42">
        <v>17.348399999999998</v>
      </c>
      <c r="AB42">
        <v>17.352844704000002</v>
      </c>
      <c r="AC42">
        <v>12.7643852736</v>
      </c>
      <c r="AD42">
        <v>16.071074640000003</v>
      </c>
      <c r="AE42">
        <v>14.4750235968</v>
      </c>
      <c r="AF42">
        <v>6.1515000000000004</v>
      </c>
      <c r="AG42">
        <v>26.726187359999997</v>
      </c>
      <c r="AH42">
        <v>67.171467599999986</v>
      </c>
      <c r="AI42">
        <v>6.7092191999999997</v>
      </c>
      <c r="AJ42">
        <v>0</v>
      </c>
      <c r="AK42">
        <v>22.296000000000003</v>
      </c>
      <c r="AL42">
        <v>59.209270000000004</v>
      </c>
      <c r="AM42">
        <v>6.9552893142857153</v>
      </c>
      <c r="AN42">
        <v>0</v>
      </c>
      <c r="AO42">
        <v>10.329984</v>
      </c>
      <c r="AP42">
        <v>5.0635368000000005</v>
      </c>
      <c r="AQ42">
        <v>0</v>
      </c>
      <c r="AR42">
        <v>21.577017599999994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26.532585072738467</v>
      </c>
      <c r="BB42">
        <f t="shared" si="0"/>
        <v>765.48489712273965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88.21469214451929</v>
      </c>
      <c r="L43">
        <v>67.099682157924335</v>
      </c>
      <c r="M43">
        <v>61.005055849500295</v>
      </c>
      <c r="N43">
        <v>51.88146023125438</v>
      </c>
      <c r="O43">
        <v>73.286782285391567</v>
      </c>
      <c r="P43">
        <v>27.273054430949166</v>
      </c>
      <c r="Q43">
        <v>4.6545631367292222</v>
      </c>
      <c r="R43">
        <v>9.6946621574507965</v>
      </c>
      <c r="S43">
        <v>5.8394519191919194</v>
      </c>
      <c r="T43">
        <v>0</v>
      </c>
      <c r="U43">
        <v>51.754416212049328</v>
      </c>
      <c r="V43">
        <v>0</v>
      </c>
      <c r="W43">
        <v>4.6683168316831676</v>
      </c>
      <c r="X43">
        <v>64.788780965880321</v>
      </c>
      <c r="Y43">
        <v>0</v>
      </c>
      <c r="Z43">
        <v>2.8784289600000004</v>
      </c>
      <c r="AA43">
        <v>17.348399999999998</v>
      </c>
      <c r="AB43">
        <v>17.352844704000002</v>
      </c>
      <c r="AC43">
        <v>12.7643852736</v>
      </c>
      <c r="AD43">
        <v>16.071074640000003</v>
      </c>
      <c r="AE43">
        <v>14.4750235968</v>
      </c>
      <c r="AF43">
        <v>4.4427500000000002</v>
      </c>
      <c r="AG43">
        <v>26.726187359999997</v>
      </c>
      <c r="AH43">
        <v>67.171467599999986</v>
      </c>
      <c r="AI43">
        <v>6.7092191999999997</v>
      </c>
      <c r="AJ43">
        <v>0</v>
      </c>
      <c r="AK43">
        <v>22.296000000000003</v>
      </c>
      <c r="AL43">
        <v>59.209270000000004</v>
      </c>
      <c r="AM43">
        <v>6.9552893142857153</v>
      </c>
      <c r="AN43">
        <v>0</v>
      </c>
      <c r="AO43">
        <v>10.329984</v>
      </c>
      <c r="AP43">
        <v>5.0635368000000005</v>
      </c>
      <c r="AQ43">
        <v>0</v>
      </c>
      <c r="AR43">
        <v>21.577017599999994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27.990628231747525</v>
      </c>
      <c r="BB43">
        <f t="shared" si="0"/>
        <v>807.5504997530619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88.218533189955366</v>
      </c>
      <c r="L44">
        <v>67.099682157924335</v>
      </c>
      <c r="M44">
        <v>61.005055849500295</v>
      </c>
      <c r="N44">
        <v>51.88146023125438</v>
      </c>
      <c r="O44">
        <v>73.286782285391567</v>
      </c>
      <c r="P44">
        <v>27.273054430949166</v>
      </c>
      <c r="Q44">
        <v>4.6545631367292222</v>
      </c>
      <c r="R44">
        <v>9.6946621574507965</v>
      </c>
      <c r="S44">
        <v>5.8394519191919194</v>
      </c>
      <c r="T44">
        <v>0</v>
      </c>
      <c r="U44">
        <v>51.754416212049328</v>
      </c>
      <c r="V44">
        <v>0</v>
      </c>
      <c r="W44">
        <v>4.6683168316831676</v>
      </c>
      <c r="X44">
        <v>64.788780965880321</v>
      </c>
      <c r="Y44">
        <v>0</v>
      </c>
      <c r="Z44">
        <v>2.8784289600000004</v>
      </c>
      <c r="AA44">
        <v>17.348399999999998</v>
      </c>
      <c r="AB44">
        <v>17.352844704000002</v>
      </c>
      <c r="AC44">
        <v>12.7643852736</v>
      </c>
      <c r="AD44">
        <v>16.071074640000003</v>
      </c>
      <c r="AE44">
        <v>14.4750235968</v>
      </c>
      <c r="AF44">
        <v>4.4427500000000002</v>
      </c>
      <c r="AG44">
        <v>26.726187359999997</v>
      </c>
      <c r="AH44">
        <v>67.171467599999986</v>
      </c>
      <c r="AI44">
        <v>6.7092191999999997</v>
      </c>
      <c r="AJ44">
        <v>0</v>
      </c>
      <c r="AK44">
        <v>22.296000000000003</v>
      </c>
      <c r="AL44">
        <v>59.209270000000004</v>
      </c>
      <c r="AM44">
        <v>6.9552893142857153</v>
      </c>
      <c r="AN44">
        <v>0</v>
      </c>
      <c r="AO44">
        <v>10.329984</v>
      </c>
      <c r="AP44">
        <v>5.0635368000000005</v>
      </c>
      <c r="AQ44">
        <v>0</v>
      </c>
      <c r="AR44">
        <v>21.577017599999994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27.990756965703728</v>
      </c>
      <c r="BB44">
        <f t="shared" si="0"/>
        <v>807.55421206454173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88.218659263452622</v>
      </c>
      <c r="L45">
        <v>67.099682157924335</v>
      </c>
      <c r="M45">
        <v>61.005055849500295</v>
      </c>
      <c r="N45">
        <v>51.88146023125438</v>
      </c>
      <c r="O45">
        <v>73.286782285391567</v>
      </c>
      <c r="P45">
        <v>27.273054430949166</v>
      </c>
      <c r="Q45">
        <v>4.6545631367292222</v>
      </c>
      <c r="R45">
        <v>9.6946621574507965</v>
      </c>
      <c r="S45">
        <v>5.8394519191919194</v>
      </c>
      <c r="T45">
        <v>0</v>
      </c>
      <c r="U45">
        <v>51.754416212049328</v>
      </c>
      <c r="V45">
        <v>0</v>
      </c>
      <c r="W45">
        <v>4.6683168316831676</v>
      </c>
      <c r="X45">
        <v>64.788780965880321</v>
      </c>
      <c r="Y45">
        <v>0</v>
      </c>
      <c r="Z45">
        <v>2.8784289600000004</v>
      </c>
      <c r="AA45">
        <v>17.348399999999998</v>
      </c>
      <c r="AB45">
        <v>17.352844704000002</v>
      </c>
      <c r="AC45">
        <v>12.7643852736</v>
      </c>
      <c r="AD45">
        <v>16.071074640000003</v>
      </c>
      <c r="AE45">
        <v>0</v>
      </c>
      <c r="AF45">
        <v>4.4427500000000002</v>
      </c>
      <c r="AG45">
        <v>26.726187359999997</v>
      </c>
      <c r="AH45">
        <v>67.171467599999986</v>
      </c>
      <c r="AI45">
        <v>6.7092191999999997</v>
      </c>
      <c r="AJ45">
        <v>0</v>
      </c>
      <c r="AK45">
        <v>22.296000000000003</v>
      </c>
      <c r="AL45">
        <v>59.209270000000004</v>
      </c>
      <c r="AM45">
        <v>6.9552893142857153</v>
      </c>
      <c r="AN45">
        <v>0</v>
      </c>
      <c r="AO45">
        <v>10.329984</v>
      </c>
      <c r="AP45">
        <v>5.0635368000000005</v>
      </c>
      <c r="AQ45">
        <v>0</v>
      </c>
      <c r="AR45">
        <v>21.577017599999994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27.505848188085881</v>
      </c>
      <c r="BB45">
        <f t="shared" si="0"/>
        <v>793.56422331885699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88.218533189955366</v>
      </c>
      <c r="L46">
        <v>68.287832340281881</v>
      </c>
      <c r="M46">
        <v>61.005055849500295</v>
      </c>
      <c r="N46">
        <v>51.88146023125438</v>
      </c>
      <c r="O46">
        <v>73.286782285391567</v>
      </c>
      <c r="P46">
        <v>27.273054430949166</v>
      </c>
      <c r="Q46">
        <v>4.6545631367292222</v>
      </c>
      <c r="R46">
        <v>9.6946621574507965</v>
      </c>
      <c r="S46">
        <v>5.8394519191919194</v>
      </c>
      <c r="T46">
        <v>0</v>
      </c>
      <c r="U46">
        <v>51.754416212049328</v>
      </c>
      <c r="V46">
        <v>0</v>
      </c>
      <c r="W46">
        <v>4.6683168316831676</v>
      </c>
      <c r="X46">
        <v>64.788780965880321</v>
      </c>
      <c r="Y46">
        <v>0</v>
      </c>
      <c r="Z46">
        <v>2.8784289600000004</v>
      </c>
      <c r="AA46">
        <v>17.348399999999998</v>
      </c>
      <c r="AB46">
        <v>17.352844704000002</v>
      </c>
      <c r="AC46">
        <v>12.7643852736</v>
      </c>
      <c r="AD46">
        <v>16.071074640000003</v>
      </c>
      <c r="AE46">
        <v>0</v>
      </c>
      <c r="AF46">
        <v>4.4427500000000002</v>
      </c>
      <c r="AG46">
        <v>26.726187359999997</v>
      </c>
      <c r="AH46">
        <v>67.171467599999986</v>
      </c>
      <c r="AI46">
        <v>6.7092191999999997</v>
      </c>
      <c r="AJ46">
        <v>0</v>
      </c>
      <c r="AK46">
        <v>22.296000000000003</v>
      </c>
      <c r="AL46">
        <v>59.209270000000004</v>
      </c>
      <c r="AM46">
        <v>6.9552893142857153</v>
      </c>
      <c r="AN46">
        <v>0</v>
      </c>
      <c r="AO46">
        <v>10.329984</v>
      </c>
      <c r="AP46">
        <v>5.0635368000000005</v>
      </c>
      <c r="AQ46">
        <v>0</v>
      </c>
      <c r="AR46">
        <v>21.577017599999994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27.545646675658848</v>
      </c>
      <c r="BB46">
        <f t="shared" si="0"/>
        <v>794.71244894014421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87.160089136995893</v>
      </c>
      <c r="L47">
        <v>66.001700058852137</v>
      </c>
      <c r="M47">
        <v>61.005055849500295</v>
      </c>
      <c r="N47">
        <v>51.88146023125438</v>
      </c>
      <c r="O47">
        <v>73.286782285391567</v>
      </c>
      <c r="P47">
        <v>27.273054430949166</v>
      </c>
      <c r="Q47">
        <v>1.8933146319018406</v>
      </c>
      <c r="R47">
        <v>5.9376172505663796</v>
      </c>
      <c r="S47">
        <v>3.5874520898379973</v>
      </c>
      <c r="T47">
        <v>0</v>
      </c>
      <c r="U47">
        <v>51.754416212049328</v>
      </c>
      <c r="V47">
        <v>0</v>
      </c>
      <c r="W47">
        <v>4.6669754192872119</v>
      </c>
      <c r="X47">
        <v>64.790481301527308</v>
      </c>
      <c r="Y47">
        <v>0</v>
      </c>
      <c r="Z47">
        <v>2.8784289600000004</v>
      </c>
      <c r="AA47">
        <v>17.348399999999998</v>
      </c>
      <c r="AB47">
        <v>17.352844704000002</v>
      </c>
      <c r="AC47">
        <v>12.7643852736</v>
      </c>
      <c r="AD47">
        <v>16.071074640000003</v>
      </c>
      <c r="AE47">
        <v>0</v>
      </c>
      <c r="AF47">
        <v>4.4427500000000002</v>
      </c>
      <c r="AG47">
        <v>26.726187359999997</v>
      </c>
      <c r="AH47">
        <v>67.171467599999986</v>
      </c>
      <c r="AI47">
        <v>6.7092191999999997</v>
      </c>
      <c r="AJ47">
        <v>0</v>
      </c>
      <c r="AK47">
        <v>22.296000000000003</v>
      </c>
      <c r="AL47">
        <v>59.209270000000004</v>
      </c>
      <c r="AM47">
        <v>6.9552893142857153</v>
      </c>
      <c r="AN47">
        <v>0</v>
      </c>
      <c r="AO47">
        <v>10.329984</v>
      </c>
      <c r="AP47">
        <v>5.0635368000000005</v>
      </c>
      <c r="AQ47">
        <v>0</v>
      </c>
      <c r="AR47">
        <v>21.577017599999994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27.139810332569883</v>
      </c>
      <c r="BB47">
        <f t="shared" si="0"/>
        <v>783.00377463102939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87.159977871752247</v>
      </c>
      <c r="L48">
        <v>66.001700058852137</v>
      </c>
      <c r="M48">
        <v>61.005055849500295</v>
      </c>
      <c r="N48">
        <v>51.88146023125438</v>
      </c>
      <c r="O48">
        <v>73.286782285391567</v>
      </c>
      <c r="P48">
        <v>27.273054430949166</v>
      </c>
      <c r="Q48">
        <v>1.8933146319018406</v>
      </c>
      <c r="R48">
        <v>5.9376172505663796</v>
      </c>
      <c r="S48">
        <v>3.5874520898379973</v>
      </c>
      <c r="T48">
        <v>0</v>
      </c>
      <c r="U48">
        <v>51.754416212049328</v>
      </c>
      <c r="V48">
        <v>0</v>
      </c>
      <c r="W48">
        <v>4.6669754192872119</v>
      </c>
      <c r="X48">
        <v>64.790481301527308</v>
      </c>
      <c r="Y48">
        <v>0</v>
      </c>
      <c r="Z48">
        <v>2.8784289600000004</v>
      </c>
      <c r="AA48">
        <v>17.348399999999998</v>
      </c>
      <c r="AB48">
        <v>17.352844704000002</v>
      </c>
      <c r="AC48">
        <v>12.7643852736</v>
      </c>
      <c r="AD48">
        <v>16.071074640000003</v>
      </c>
      <c r="AE48">
        <v>0</v>
      </c>
      <c r="AF48">
        <v>4.4427500000000002</v>
      </c>
      <c r="AG48">
        <v>26.726187359999997</v>
      </c>
      <c r="AH48">
        <v>67.171467599999986</v>
      </c>
      <c r="AI48">
        <v>6.7092191999999997</v>
      </c>
      <c r="AJ48">
        <v>0</v>
      </c>
      <c r="AK48">
        <v>22.296000000000003</v>
      </c>
      <c r="AL48">
        <v>59.209270000000004</v>
      </c>
      <c r="AM48">
        <v>6.9552893142857153</v>
      </c>
      <c r="AN48">
        <v>0</v>
      </c>
      <c r="AO48">
        <v>10.329984</v>
      </c>
      <c r="AP48">
        <v>5.0635368000000005</v>
      </c>
      <c r="AQ48">
        <v>0</v>
      </c>
      <c r="AR48">
        <v>21.577017599999994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27.139806648290278</v>
      </c>
      <c r="BB48">
        <f t="shared" si="0"/>
        <v>783.00366705006536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87.946741195490702</v>
      </c>
      <c r="L49">
        <v>68.287885878249128</v>
      </c>
      <c r="M49">
        <v>61.005055849500295</v>
      </c>
      <c r="N49">
        <v>51.88146023125438</v>
      </c>
      <c r="O49">
        <v>73.286782285391567</v>
      </c>
      <c r="P49">
        <v>27.273054430949166</v>
      </c>
      <c r="Q49">
        <v>1.69758065849387</v>
      </c>
      <c r="R49">
        <v>5.9384344268237435</v>
      </c>
      <c r="S49">
        <v>3.5887355810014725</v>
      </c>
      <c r="T49">
        <v>0</v>
      </c>
      <c r="U49">
        <v>51.754416212049328</v>
      </c>
      <c r="V49">
        <v>0</v>
      </c>
      <c r="W49">
        <v>4.9978300515463934</v>
      </c>
      <c r="X49">
        <v>15.002090993871565</v>
      </c>
      <c r="Y49">
        <v>0</v>
      </c>
      <c r="Z49">
        <v>2.8784289600000004</v>
      </c>
      <c r="AA49">
        <v>17.348399999999998</v>
      </c>
      <c r="AB49">
        <v>17.352844704000002</v>
      </c>
      <c r="AC49">
        <v>12.7643852736</v>
      </c>
      <c r="AD49">
        <v>16.071074640000003</v>
      </c>
      <c r="AE49">
        <v>0</v>
      </c>
      <c r="AF49">
        <v>4.4427500000000002</v>
      </c>
      <c r="AG49">
        <v>26.726187359999997</v>
      </c>
      <c r="AH49">
        <v>67.171467599999986</v>
      </c>
      <c r="AI49">
        <v>6.7092191999999997</v>
      </c>
      <c r="AJ49">
        <v>0</v>
      </c>
      <c r="AK49">
        <v>22.296000000000003</v>
      </c>
      <c r="AL49">
        <v>62.416799999999988</v>
      </c>
      <c r="AM49">
        <v>6.9552893142857153</v>
      </c>
      <c r="AN49">
        <v>0</v>
      </c>
      <c r="AO49">
        <v>10.329984</v>
      </c>
      <c r="AP49">
        <v>5.3448443999999995</v>
      </c>
      <c r="AQ49">
        <v>0</v>
      </c>
      <c r="AR49">
        <v>21.577017599999994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25.69631203746372</v>
      </c>
      <c r="BB49">
        <f t="shared" si="0"/>
        <v>741.3577794226436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87.946675828017121</v>
      </c>
      <c r="L50">
        <v>68.287885878249128</v>
      </c>
      <c r="M50">
        <v>61.005055849500295</v>
      </c>
      <c r="N50">
        <v>51.88146023125438</v>
      </c>
      <c r="O50">
        <v>73.286782285391567</v>
      </c>
      <c r="P50">
        <v>27.273054430949166</v>
      </c>
      <c r="Q50">
        <v>1.69758065849387</v>
      </c>
      <c r="R50">
        <v>5.9384344268237435</v>
      </c>
      <c r="S50">
        <v>3.5887355810014725</v>
      </c>
      <c r="T50">
        <v>0</v>
      </c>
      <c r="U50">
        <v>51.754416212049328</v>
      </c>
      <c r="V50">
        <v>0</v>
      </c>
      <c r="W50">
        <v>4.9978300515463934</v>
      </c>
      <c r="X50">
        <v>15.002090993871565</v>
      </c>
      <c r="Y50">
        <v>0</v>
      </c>
      <c r="Z50">
        <v>2.8784289600000004</v>
      </c>
      <c r="AA50">
        <v>17.348399999999998</v>
      </c>
      <c r="AB50">
        <v>17.352844704000002</v>
      </c>
      <c r="AC50">
        <v>12.7643852736</v>
      </c>
      <c r="AD50">
        <v>16.071074640000003</v>
      </c>
      <c r="AE50">
        <v>0</v>
      </c>
      <c r="AF50">
        <v>4.4427500000000002</v>
      </c>
      <c r="AG50">
        <v>26.726187359999997</v>
      </c>
      <c r="AH50">
        <v>67.171467599999986</v>
      </c>
      <c r="AI50">
        <v>6.7092191999999997</v>
      </c>
      <c r="AJ50">
        <v>0</v>
      </c>
      <c r="AK50">
        <v>22.296000000000003</v>
      </c>
      <c r="AL50">
        <v>62.416799999999988</v>
      </c>
      <c r="AM50">
        <v>6.9552893142857153</v>
      </c>
      <c r="AN50">
        <v>0</v>
      </c>
      <c r="AO50">
        <v>10.329984</v>
      </c>
      <c r="AP50">
        <v>5.3448443999999995</v>
      </c>
      <c r="AQ50">
        <v>0</v>
      </c>
      <c r="AR50">
        <v>21.577017599999994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25.696309809027106</v>
      </c>
      <c r="BB50">
        <f t="shared" si="0"/>
        <v>741.35771628360669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87.946312592851513</v>
      </c>
      <c r="L51">
        <v>68.287885878249128</v>
      </c>
      <c r="M51">
        <v>61.005055849500295</v>
      </c>
      <c r="N51">
        <v>51.88146023125438</v>
      </c>
      <c r="O51">
        <v>73.286782285391567</v>
      </c>
      <c r="P51">
        <v>27.273054430949166</v>
      </c>
      <c r="Q51">
        <v>1.69758065849387</v>
      </c>
      <c r="R51">
        <v>5.9384344268237435</v>
      </c>
      <c r="S51">
        <v>3.5887355810014725</v>
      </c>
      <c r="T51">
        <v>0</v>
      </c>
      <c r="U51">
        <v>51.754416212049328</v>
      </c>
      <c r="V51">
        <v>0</v>
      </c>
      <c r="W51">
        <v>4.9978300515463934</v>
      </c>
      <c r="X51">
        <v>15.002090993871565</v>
      </c>
      <c r="Y51">
        <v>0</v>
      </c>
      <c r="Z51">
        <v>2.8697328</v>
      </c>
      <c r="AA51">
        <v>17.348399999999998</v>
      </c>
      <c r="AB51">
        <v>17.352844704000002</v>
      </c>
      <c r="AC51">
        <v>12.7643852736</v>
      </c>
      <c r="AD51">
        <v>16.071074640000003</v>
      </c>
      <c r="AE51">
        <v>0</v>
      </c>
      <c r="AF51">
        <v>4.4427500000000002</v>
      </c>
      <c r="AG51">
        <v>26.726187359999997</v>
      </c>
      <c r="AH51">
        <v>67.171467599999986</v>
      </c>
      <c r="AI51">
        <v>6.7092191999999997</v>
      </c>
      <c r="AJ51">
        <v>0</v>
      </c>
      <c r="AK51">
        <v>22.296000000000003</v>
      </c>
      <c r="AL51">
        <v>62.416799999999988</v>
      </c>
      <c r="AM51">
        <v>6.9552893142857153</v>
      </c>
      <c r="AN51">
        <v>0</v>
      </c>
      <c r="AO51">
        <v>10.329984</v>
      </c>
      <c r="AP51">
        <v>5.3448443999999995</v>
      </c>
      <c r="AQ51">
        <v>0</v>
      </c>
      <c r="AR51">
        <v>21.577017599999994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25.696005991619714</v>
      </c>
      <c r="BB51">
        <f t="shared" si="0"/>
        <v>741.34896070584841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87.946247225377959</v>
      </c>
      <c r="L52">
        <v>68.287885878249128</v>
      </c>
      <c r="M52">
        <v>61.005055849500295</v>
      </c>
      <c r="N52">
        <v>20.001923323335333</v>
      </c>
      <c r="O52">
        <v>73.286782285391567</v>
      </c>
      <c r="P52">
        <v>27.273054430949166</v>
      </c>
      <c r="Q52">
        <v>1.69758065849387</v>
      </c>
      <c r="R52">
        <v>5.9384344268237435</v>
      </c>
      <c r="S52">
        <v>3.5887355810014725</v>
      </c>
      <c r="T52">
        <v>0</v>
      </c>
      <c r="U52">
        <v>51.754416212049328</v>
      </c>
      <c r="V52">
        <v>0</v>
      </c>
      <c r="W52">
        <v>4.9978300515463934</v>
      </c>
      <c r="X52">
        <v>15.002090993871565</v>
      </c>
      <c r="Y52">
        <v>0</v>
      </c>
      <c r="Z52">
        <v>2.8784289600000004</v>
      </c>
      <c r="AA52">
        <v>17.348399999999998</v>
      </c>
      <c r="AB52">
        <v>17.352844704000002</v>
      </c>
      <c r="AC52">
        <v>12.7643852736</v>
      </c>
      <c r="AD52">
        <v>16.071074640000003</v>
      </c>
      <c r="AE52">
        <v>0</v>
      </c>
      <c r="AF52">
        <v>4.4427500000000002</v>
      </c>
      <c r="AG52">
        <v>26.726187359999997</v>
      </c>
      <c r="AH52">
        <v>67.171467599999986</v>
      </c>
      <c r="AI52">
        <v>6.7092191999999997</v>
      </c>
      <c r="AJ52">
        <v>0</v>
      </c>
      <c r="AK52">
        <v>22.296000000000003</v>
      </c>
      <c r="AL52">
        <v>62.416799999999988</v>
      </c>
      <c r="AM52">
        <v>6.9552893142857153</v>
      </c>
      <c r="AN52">
        <v>0</v>
      </c>
      <c r="AO52">
        <v>10.329984</v>
      </c>
      <c r="AP52">
        <v>5.3448443999999995</v>
      </c>
      <c r="AQ52">
        <v>0</v>
      </c>
      <c r="AR52">
        <v>21.577017599999994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24.628330351124895</v>
      </c>
      <c r="BB52">
        <f t="shared" si="0"/>
        <v>710.54573023095054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87.949177422175595</v>
      </c>
      <c r="L53">
        <v>68.288189124869902</v>
      </c>
      <c r="M53">
        <v>61.005055849500295</v>
      </c>
      <c r="N53">
        <v>20.001923323335333</v>
      </c>
      <c r="O53">
        <v>73.286782285391567</v>
      </c>
      <c r="P53">
        <v>27.273054430949166</v>
      </c>
      <c r="Q53">
        <v>1.7066370078740156</v>
      </c>
      <c r="R53">
        <v>6.0825265625841176</v>
      </c>
      <c r="S53">
        <v>3.7125256310820625</v>
      </c>
      <c r="T53">
        <v>0</v>
      </c>
      <c r="U53">
        <v>51.754416212049328</v>
      </c>
      <c r="V53">
        <v>0</v>
      </c>
      <c r="W53">
        <v>4.9978300515463934</v>
      </c>
      <c r="X53">
        <v>15.002090993871565</v>
      </c>
      <c r="Y53">
        <v>0</v>
      </c>
      <c r="Z53">
        <v>2.8784289600000004</v>
      </c>
      <c r="AA53">
        <v>17.348399999999998</v>
      </c>
      <c r="AB53">
        <v>17.352844704000002</v>
      </c>
      <c r="AC53">
        <v>12.7643852736</v>
      </c>
      <c r="AD53">
        <v>16.071074640000003</v>
      </c>
      <c r="AE53">
        <v>0</v>
      </c>
      <c r="AF53">
        <v>4.4427500000000002</v>
      </c>
      <c r="AG53">
        <v>26.726187359999997</v>
      </c>
      <c r="AH53">
        <v>67.171467599999986</v>
      </c>
      <c r="AI53">
        <v>6.7092191999999997</v>
      </c>
      <c r="AJ53">
        <v>0</v>
      </c>
      <c r="AK53">
        <v>22.296000000000003</v>
      </c>
      <c r="AL53">
        <v>62.416799999999988</v>
      </c>
      <c r="AM53">
        <v>6.9552893142857153</v>
      </c>
      <c r="AN53">
        <v>0</v>
      </c>
      <c r="AO53">
        <v>10.329984</v>
      </c>
      <c r="AP53">
        <v>5.0635368000000005</v>
      </c>
      <c r="AQ53">
        <v>0</v>
      </c>
      <c r="AR53">
        <v>21.577017599999994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24.628292875256005</v>
      </c>
      <c r="BB53">
        <f t="shared" si="0"/>
        <v>710.54463208545894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87.94908228401539</v>
      </c>
      <c r="L54">
        <v>68.288189124869902</v>
      </c>
      <c r="M54">
        <v>61.005055849500295</v>
      </c>
      <c r="N54">
        <v>20.001923323335333</v>
      </c>
      <c r="O54">
        <v>73.286782285391567</v>
      </c>
      <c r="P54">
        <v>27.273054430949166</v>
      </c>
      <c r="Q54">
        <v>1.7066370078740156</v>
      </c>
      <c r="R54">
        <v>6.0825265625841176</v>
      </c>
      <c r="S54">
        <v>3.7125256310820625</v>
      </c>
      <c r="T54">
        <v>0</v>
      </c>
      <c r="U54">
        <v>51.754416212049328</v>
      </c>
      <c r="V54">
        <v>0</v>
      </c>
      <c r="W54">
        <v>4.9978300515463934</v>
      </c>
      <c r="X54">
        <v>15.002090993871565</v>
      </c>
      <c r="Y54">
        <v>0</v>
      </c>
      <c r="Z54">
        <v>2.8784289600000004</v>
      </c>
      <c r="AA54">
        <v>17.348399999999998</v>
      </c>
      <c r="AB54">
        <v>17.352844704000002</v>
      </c>
      <c r="AC54">
        <v>12.7643852736</v>
      </c>
      <c r="AD54">
        <v>16.071074640000003</v>
      </c>
      <c r="AE54">
        <v>0</v>
      </c>
      <c r="AF54">
        <v>4.4427500000000002</v>
      </c>
      <c r="AG54">
        <v>26.726187359999997</v>
      </c>
      <c r="AH54">
        <v>67.171467599999986</v>
      </c>
      <c r="AI54">
        <v>6.7092191999999997</v>
      </c>
      <c r="AJ54">
        <v>0</v>
      </c>
      <c r="AK54">
        <v>22.296000000000003</v>
      </c>
      <c r="AL54">
        <v>62.416799999999988</v>
      </c>
      <c r="AM54">
        <v>6.9552893142857153</v>
      </c>
      <c r="AN54">
        <v>0</v>
      </c>
      <c r="AO54">
        <v>10.329984</v>
      </c>
      <c r="AP54">
        <v>5.0635368000000005</v>
      </c>
      <c r="AQ54">
        <v>0</v>
      </c>
      <c r="AR54">
        <v>21.577017599999994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24.628289902188495</v>
      </c>
      <c r="BB54">
        <f t="shared" si="0"/>
        <v>710.54453992036622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87.949177422175595</v>
      </c>
      <c r="L55">
        <v>68.288189124869902</v>
      </c>
      <c r="M55">
        <v>61.005055849500295</v>
      </c>
      <c r="N55">
        <v>20.001923323335333</v>
      </c>
      <c r="O55">
        <v>73.286782285391567</v>
      </c>
      <c r="P55">
        <v>27.273054430949166</v>
      </c>
      <c r="Q55">
        <v>1.7066370078740156</v>
      </c>
      <c r="R55">
        <v>6.0825265625841176</v>
      </c>
      <c r="S55">
        <v>3.7125256310820625</v>
      </c>
      <c r="T55">
        <v>0</v>
      </c>
      <c r="U55">
        <v>51.754416212049328</v>
      </c>
      <c r="V55">
        <v>0</v>
      </c>
      <c r="W55">
        <v>4.9978300515463934</v>
      </c>
      <c r="X55">
        <v>15.002090993871565</v>
      </c>
      <c r="Y55">
        <v>0</v>
      </c>
      <c r="Z55">
        <v>2.8784289600000004</v>
      </c>
      <c r="AA55">
        <v>17.348399999999998</v>
      </c>
      <c r="AB55">
        <v>17.352844704000002</v>
      </c>
      <c r="AC55">
        <v>12.7643852736</v>
      </c>
      <c r="AD55">
        <v>16.071074640000003</v>
      </c>
      <c r="AE55">
        <v>0</v>
      </c>
      <c r="AF55">
        <v>6.1515000000000004</v>
      </c>
      <c r="AG55">
        <v>26.726187359999997</v>
      </c>
      <c r="AH55">
        <v>67.171467599999986</v>
      </c>
      <c r="AI55">
        <v>6.7092191999999997</v>
      </c>
      <c r="AJ55">
        <v>0</v>
      </c>
      <c r="AK55">
        <v>22.296000000000003</v>
      </c>
      <c r="AL55">
        <v>62.416799999999988</v>
      </c>
      <c r="AM55">
        <v>6.9552893142857153</v>
      </c>
      <c r="AN55">
        <v>0</v>
      </c>
      <c r="AO55">
        <v>10.329984</v>
      </c>
      <c r="AP55">
        <v>5.3448443999999995</v>
      </c>
      <c r="AQ55">
        <v>0</v>
      </c>
      <c r="AR55">
        <v>21.577017599999994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24.694959128853569</v>
      </c>
      <c r="BB55">
        <f t="shared" si="0"/>
        <v>712.46802343186141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87.94908228401539</v>
      </c>
      <c r="L56">
        <v>68.288189124869902</v>
      </c>
      <c r="M56">
        <v>61.005055849500295</v>
      </c>
      <c r="N56">
        <v>20.001923323335333</v>
      </c>
      <c r="O56">
        <v>19.998636719094517</v>
      </c>
      <c r="P56">
        <v>27.273054430949166</v>
      </c>
      <c r="Q56">
        <v>1.7066370078740156</v>
      </c>
      <c r="R56">
        <v>6.0825265625841176</v>
      </c>
      <c r="S56">
        <v>3.7125256310820625</v>
      </c>
      <c r="T56">
        <v>0</v>
      </c>
      <c r="U56">
        <v>51.754416212049328</v>
      </c>
      <c r="V56">
        <v>0</v>
      </c>
      <c r="W56">
        <v>4.9978300515463934</v>
      </c>
      <c r="X56">
        <v>15.002090993871565</v>
      </c>
      <c r="Y56">
        <v>0</v>
      </c>
      <c r="Z56">
        <v>2.8784289600000004</v>
      </c>
      <c r="AA56">
        <v>18.736271999999996</v>
      </c>
      <c r="AB56">
        <v>17.352844704000002</v>
      </c>
      <c r="AC56">
        <v>12.7643852736</v>
      </c>
      <c r="AD56">
        <v>16.071074640000003</v>
      </c>
      <c r="AE56">
        <v>0</v>
      </c>
      <c r="AF56">
        <v>6.1515000000000004</v>
      </c>
      <c r="AG56">
        <v>26.726187359999997</v>
      </c>
      <c r="AH56">
        <v>67.171467599999986</v>
      </c>
      <c r="AI56">
        <v>6.7092191999999997</v>
      </c>
      <c r="AJ56">
        <v>0</v>
      </c>
      <c r="AK56">
        <v>22.296000000000003</v>
      </c>
      <c r="AL56">
        <v>62.416799999999988</v>
      </c>
      <c r="AM56">
        <v>6.9552893142857153</v>
      </c>
      <c r="AN56">
        <v>0</v>
      </c>
      <c r="AO56">
        <v>10.329984</v>
      </c>
      <c r="AP56">
        <v>5.0635368000000005</v>
      </c>
      <c r="AQ56">
        <v>0</v>
      </c>
      <c r="AR56">
        <v>21.577017599999994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22.946873718558709</v>
      </c>
      <c r="BB56">
        <f t="shared" si="0"/>
        <v>662.03443253769899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87.949177422175595</v>
      </c>
      <c r="L57">
        <v>68.288189124869902</v>
      </c>
      <c r="M57">
        <v>61.005055849500295</v>
      </c>
      <c r="N57">
        <v>20.001923323335333</v>
      </c>
      <c r="O57">
        <v>19.998636719094517</v>
      </c>
      <c r="P57">
        <v>27.273054430949166</v>
      </c>
      <c r="Q57">
        <v>1.7066370078740156</v>
      </c>
      <c r="R57">
        <v>6.0825265625841176</v>
      </c>
      <c r="S57">
        <v>3.7125256310820625</v>
      </c>
      <c r="T57">
        <v>0</v>
      </c>
      <c r="U57">
        <v>51.754416212049328</v>
      </c>
      <c r="V57">
        <v>0</v>
      </c>
      <c r="W57">
        <v>4.9978300515463934</v>
      </c>
      <c r="X57">
        <v>15.002090993871565</v>
      </c>
      <c r="Y57">
        <v>0</v>
      </c>
      <c r="Z57">
        <v>2.8784289600000004</v>
      </c>
      <c r="AA57">
        <v>18.736271999999996</v>
      </c>
      <c r="AB57">
        <v>17.352844704000002</v>
      </c>
      <c r="AC57">
        <v>12.7643852736</v>
      </c>
      <c r="AD57">
        <v>16.071074640000003</v>
      </c>
      <c r="AE57">
        <v>0</v>
      </c>
      <c r="AF57">
        <v>6.1515000000000004</v>
      </c>
      <c r="AG57">
        <v>26.726187359999997</v>
      </c>
      <c r="AH57">
        <v>67.171467599999986</v>
      </c>
      <c r="AI57">
        <v>6.7092191999999997</v>
      </c>
      <c r="AJ57">
        <v>0</v>
      </c>
      <c r="AK57">
        <v>22.296000000000003</v>
      </c>
      <c r="AL57">
        <v>62.416799999999988</v>
      </c>
      <c r="AM57">
        <v>6.9552893142857153</v>
      </c>
      <c r="AN57">
        <v>0</v>
      </c>
      <c r="AO57">
        <v>10.329984</v>
      </c>
      <c r="AP57">
        <v>5.0635368000000005</v>
      </c>
      <c r="AQ57">
        <v>0</v>
      </c>
      <c r="AR57">
        <v>21.577017599999994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22.946876691626219</v>
      </c>
      <c r="BB57">
        <f t="shared" si="0"/>
        <v>662.0345247027916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87.94908228401539</v>
      </c>
      <c r="L58">
        <v>68.288189124869902</v>
      </c>
      <c r="M58">
        <v>61.005055849500295</v>
      </c>
      <c r="N58">
        <v>20.001923323335333</v>
      </c>
      <c r="O58">
        <v>19.998636719094517</v>
      </c>
      <c r="P58">
        <v>27.273054430949166</v>
      </c>
      <c r="Q58">
        <v>1.7066370078740156</v>
      </c>
      <c r="R58">
        <v>6.0825265625841176</v>
      </c>
      <c r="S58">
        <v>3.7125256310820625</v>
      </c>
      <c r="T58">
        <v>0</v>
      </c>
      <c r="U58">
        <v>51.754416212049328</v>
      </c>
      <c r="V58">
        <v>0</v>
      </c>
      <c r="W58">
        <v>4.9978300515463934</v>
      </c>
      <c r="X58">
        <v>15.002090993871565</v>
      </c>
      <c r="Y58">
        <v>0</v>
      </c>
      <c r="Z58">
        <v>2.8784289600000004</v>
      </c>
      <c r="AA58">
        <v>18.736271999999996</v>
      </c>
      <c r="AB58">
        <v>17.352844704000002</v>
      </c>
      <c r="AC58">
        <v>12.7643852736</v>
      </c>
      <c r="AD58">
        <v>16.071074640000003</v>
      </c>
      <c r="AE58">
        <v>0</v>
      </c>
      <c r="AF58">
        <v>6.1515000000000004</v>
      </c>
      <c r="AG58">
        <v>26.726187359999997</v>
      </c>
      <c r="AH58">
        <v>67.171467599999986</v>
      </c>
      <c r="AI58">
        <v>6.7092191999999997</v>
      </c>
      <c r="AJ58">
        <v>0</v>
      </c>
      <c r="AK58">
        <v>22.296000000000003</v>
      </c>
      <c r="AL58">
        <v>62.416799999999988</v>
      </c>
      <c r="AM58">
        <v>6.9552893142857153</v>
      </c>
      <c r="AN58">
        <v>0</v>
      </c>
      <c r="AO58">
        <v>10.329984</v>
      </c>
      <c r="AP58">
        <v>5.0635368000000005</v>
      </c>
      <c r="AQ58">
        <v>0</v>
      </c>
      <c r="AR58">
        <v>21.577017599999994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22.946873718558709</v>
      </c>
      <c r="BB58">
        <f t="shared" si="0"/>
        <v>662.03443253769899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87.949177422175595</v>
      </c>
      <c r="L59">
        <v>68.288189124869902</v>
      </c>
      <c r="M59">
        <v>61.005055849500295</v>
      </c>
      <c r="N59">
        <v>20.001923323335333</v>
      </c>
      <c r="O59">
        <v>19.998636719094517</v>
      </c>
      <c r="P59">
        <v>27.273054430949166</v>
      </c>
      <c r="Q59">
        <v>1.4686738794759824</v>
      </c>
      <c r="R59">
        <v>6.0825265625841176</v>
      </c>
      <c r="S59">
        <v>3.7123718111837327</v>
      </c>
      <c r="T59">
        <v>0</v>
      </c>
      <c r="U59">
        <v>51.754416212049328</v>
      </c>
      <c r="V59">
        <v>0</v>
      </c>
      <c r="W59">
        <v>4.9978300515463934</v>
      </c>
      <c r="X59">
        <v>15.002090993871565</v>
      </c>
      <c r="Y59">
        <v>0</v>
      </c>
      <c r="Z59">
        <v>5.7568579199999999</v>
      </c>
      <c r="AA59">
        <v>18.736271999999996</v>
      </c>
      <c r="AB59">
        <v>17.352844704000002</v>
      </c>
      <c r="AC59">
        <v>12.7643852736</v>
      </c>
      <c r="AD59">
        <v>16.071074640000003</v>
      </c>
      <c r="AE59">
        <v>0</v>
      </c>
      <c r="AF59">
        <v>6.1515000000000004</v>
      </c>
      <c r="AG59">
        <v>26.726187359999997</v>
      </c>
      <c r="AH59">
        <v>67.171467599999986</v>
      </c>
      <c r="AI59">
        <v>6.7092191999999997</v>
      </c>
      <c r="AJ59">
        <v>0</v>
      </c>
      <c r="AK59">
        <v>22.296000000000003</v>
      </c>
      <c r="AL59">
        <v>62.416799999999988</v>
      </c>
      <c r="AM59">
        <v>6.9552893142857153</v>
      </c>
      <c r="AN59">
        <v>0</v>
      </c>
      <c r="AO59">
        <v>10.329984</v>
      </c>
      <c r="AP59">
        <v>5.0635368000000005</v>
      </c>
      <c r="AQ59">
        <v>0</v>
      </c>
      <c r="AR59">
        <v>21.577017599999994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23.035327453187197</v>
      </c>
      <c r="BB59">
        <f t="shared" si="0"/>
        <v>664.58638595293439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87.94908228401539</v>
      </c>
      <c r="L60">
        <v>68.288189124869902</v>
      </c>
      <c r="M60">
        <v>61.005055849500295</v>
      </c>
      <c r="N60">
        <v>20.001923323335333</v>
      </c>
      <c r="O60">
        <v>19.998636719094517</v>
      </c>
      <c r="P60">
        <v>27.273054430949166</v>
      </c>
      <c r="Q60">
        <v>1.4686738794759824</v>
      </c>
      <c r="R60">
        <v>6.0825265625841176</v>
      </c>
      <c r="S60">
        <v>3.7123718111837327</v>
      </c>
      <c r="T60">
        <v>0</v>
      </c>
      <c r="U60">
        <v>51.754416212049328</v>
      </c>
      <c r="V60">
        <v>0</v>
      </c>
      <c r="W60">
        <v>4.9978300515463934</v>
      </c>
      <c r="X60">
        <v>15.002090993871565</v>
      </c>
      <c r="Y60">
        <v>0</v>
      </c>
      <c r="Z60">
        <v>5.7568579199999999</v>
      </c>
      <c r="AA60">
        <v>18.736271999999996</v>
      </c>
      <c r="AB60">
        <v>17.352844704000002</v>
      </c>
      <c r="AC60">
        <v>12.7643852736</v>
      </c>
      <c r="AD60">
        <v>16.071074640000003</v>
      </c>
      <c r="AE60">
        <v>0</v>
      </c>
      <c r="AF60">
        <v>6.1515000000000004</v>
      </c>
      <c r="AG60">
        <v>26.726187359999997</v>
      </c>
      <c r="AH60">
        <v>67.171467599999986</v>
      </c>
      <c r="AI60">
        <v>6.7092191999999997</v>
      </c>
      <c r="AJ60">
        <v>0</v>
      </c>
      <c r="AK60">
        <v>22.296000000000003</v>
      </c>
      <c r="AL60">
        <v>62.416799999999988</v>
      </c>
      <c r="AM60">
        <v>6.9552893142857153</v>
      </c>
      <c r="AN60">
        <v>0</v>
      </c>
      <c r="AO60">
        <v>10.329984</v>
      </c>
      <c r="AP60">
        <v>5.0635368000000005</v>
      </c>
      <c r="AQ60">
        <v>0</v>
      </c>
      <c r="AR60">
        <v>21.577017599999994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23.035324480119687</v>
      </c>
      <c r="BB60">
        <f t="shared" si="0"/>
        <v>664.58629378784167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87.949177422175595</v>
      </c>
      <c r="L61">
        <v>68.288189124869902</v>
      </c>
      <c r="M61">
        <v>61.005055849500295</v>
      </c>
      <c r="N61">
        <v>20.001923323335333</v>
      </c>
      <c r="O61">
        <v>19.998636719094517</v>
      </c>
      <c r="P61">
        <v>27.273054430949166</v>
      </c>
      <c r="Q61">
        <v>1.4686738794759824</v>
      </c>
      <c r="R61">
        <v>6.0825265625841176</v>
      </c>
      <c r="S61">
        <v>3.7123718111837327</v>
      </c>
      <c r="T61">
        <v>0</v>
      </c>
      <c r="U61">
        <v>51.754416212049328</v>
      </c>
      <c r="V61">
        <v>0</v>
      </c>
      <c r="W61">
        <v>4.9978300515463934</v>
      </c>
      <c r="X61">
        <v>15.002090993871565</v>
      </c>
      <c r="Y61">
        <v>0</v>
      </c>
      <c r="Z61">
        <v>5.7568579199999999</v>
      </c>
      <c r="AA61">
        <v>18.736271999999996</v>
      </c>
      <c r="AB61">
        <v>17.352844704000002</v>
      </c>
      <c r="AC61">
        <v>12.7643852736</v>
      </c>
      <c r="AD61">
        <v>16.071074640000003</v>
      </c>
      <c r="AE61">
        <v>0</v>
      </c>
      <c r="AF61">
        <v>6.1515000000000004</v>
      </c>
      <c r="AG61">
        <v>26.726187359999997</v>
      </c>
      <c r="AH61">
        <v>67.171467599999986</v>
      </c>
      <c r="AI61">
        <v>6.7092191999999997</v>
      </c>
      <c r="AJ61">
        <v>0</v>
      </c>
      <c r="AK61">
        <v>22.296000000000003</v>
      </c>
      <c r="AL61">
        <v>59.209270000000004</v>
      </c>
      <c r="AM61">
        <v>6.9552893142857153</v>
      </c>
      <c r="AN61">
        <v>0</v>
      </c>
      <c r="AO61">
        <v>9.8134848000000012</v>
      </c>
      <c r="AP61">
        <v>5.0635368000000005</v>
      </c>
      <c r="AQ61">
        <v>0</v>
      </c>
      <c r="AR61">
        <v>21.577017599999994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22.910572400383071</v>
      </c>
      <c r="BB61">
        <f t="shared" si="0"/>
        <v>660.98711180573844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87.945484521206822</v>
      </c>
      <c r="L62">
        <v>68.288189124869902</v>
      </c>
      <c r="M62">
        <v>61.005055849500295</v>
      </c>
      <c r="N62">
        <v>20.001923323335333</v>
      </c>
      <c r="O62">
        <v>19.998636719094517</v>
      </c>
      <c r="P62">
        <v>27.273054430949166</v>
      </c>
      <c r="Q62">
        <v>1.4686738794759824</v>
      </c>
      <c r="R62">
        <v>6.0825265625841176</v>
      </c>
      <c r="S62">
        <v>3.7123718111837327</v>
      </c>
      <c r="T62">
        <v>0</v>
      </c>
      <c r="U62">
        <v>51.754416212049328</v>
      </c>
      <c r="V62">
        <v>0</v>
      </c>
      <c r="W62">
        <v>4.9978300515463934</v>
      </c>
      <c r="X62">
        <v>15.002090993871565</v>
      </c>
      <c r="Y62">
        <v>0</v>
      </c>
      <c r="Z62">
        <v>5.7568579199999999</v>
      </c>
      <c r="AA62">
        <v>18.736271999999996</v>
      </c>
      <c r="AB62">
        <v>17.352844704000002</v>
      </c>
      <c r="AC62">
        <v>12.7643852736</v>
      </c>
      <c r="AD62">
        <v>16.071074640000003</v>
      </c>
      <c r="AE62">
        <v>0</v>
      </c>
      <c r="AF62">
        <v>6.1515000000000004</v>
      </c>
      <c r="AG62">
        <v>26.726187359999997</v>
      </c>
      <c r="AH62">
        <v>67.171467599999986</v>
      </c>
      <c r="AI62">
        <v>6.7092191999999997</v>
      </c>
      <c r="AJ62">
        <v>0</v>
      </c>
      <c r="AK62">
        <v>22.296000000000003</v>
      </c>
      <c r="AL62">
        <v>59.209270000000004</v>
      </c>
      <c r="AM62">
        <v>6.9552893142857153</v>
      </c>
      <c r="AN62">
        <v>0</v>
      </c>
      <c r="AO62">
        <v>9.8134848000000012</v>
      </c>
      <c r="AP62">
        <v>5.0635368000000005</v>
      </c>
      <c r="AQ62">
        <v>0</v>
      </c>
      <c r="AR62">
        <v>21.577017599999994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22.910448727209737</v>
      </c>
      <c r="BB62">
        <f t="shared" si="0"/>
        <v>660.98354257794313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87.94461290886828</v>
      </c>
      <c r="L63">
        <v>68.288189124869902</v>
      </c>
      <c r="M63">
        <v>61.005055849500295</v>
      </c>
      <c r="N63">
        <v>20.001923323335333</v>
      </c>
      <c r="O63">
        <v>19.998636719094517</v>
      </c>
      <c r="P63">
        <v>27.273054430949166</v>
      </c>
      <c r="Q63">
        <v>1.4594545174825175</v>
      </c>
      <c r="R63">
        <v>5.9384344268237435</v>
      </c>
      <c r="S63">
        <v>3.588478780559647</v>
      </c>
      <c r="T63">
        <v>0</v>
      </c>
      <c r="U63">
        <v>51.754416212049328</v>
      </c>
      <c r="V63">
        <v>0</v>
      </c>
      <c r="W63">
        <v>4.9978300515463934</v>
      </c>
      <c r="X63">
        <v>15.002090993871565</v>
      </c>
      <c r="Y63">
        <v>0</v>
      </c>
      <c r="Z63">
        <v>5.7568579199999999</v>
      </c>
      <c r="AA63">
        <v>18.736271999999996</v>
      </c>
      <c r="AB63">
        <v>17.352844704000002</v>
      </c>
      <c r="AC63">
        <v>12.7643852736</v>
      </c>
      <c r="AD63">
        <v>12.009792240000001</v>
      </c>
      <c r="AE63">
        <v>0</v>
      </c>
      <c r="AF63">
        <v>6.1515000000000004</v>
      </c>
      <c r="AG63">
        <v>26.726187359999997</v>
      </c>
      <c r="AH63">
        <v>67.171467599999986</v>
      </c>
      <c r="AI63">
        <v>6.7092191999999997</v>
      </c>
      <c r="AJ63">
        <v>0</v>
      </c>
      <c r="AK63">
        <v>22.296000000000003</v>
      </c>
      <c r="AL63">
        <v>59.209270000000004</v>
      </c>
      <c r="AM63">
        <v>6.9552893142857153</v>
      </c>
      <c r="AN63">
        <v>0</v>
      </c>
      <c r="AO63">
        <v>9.8134848000000012</v>
      </c>
      <c r="AP63">
        <v>5.0635368000000005</v>
      </c>
      <c r="AQ63">
        <v>0</v>
      </c>
      <c r="AR63">
        <v>21.577017599999994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22.765079907634696</v>
      </c>
      <c r="BB63">
        <f t="shared" si="0"/>
        <v>656.78955285680161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87.942999169071982</v>
      </c>
      <c r="L64">
        <v>68.288189124869902</v>
      </c>
      <c r="M64">
        <v>61.005055849500295</v>
      </c>
      <c r="N64">
        <v>20.001923323335333</v>
      </c>
      <c r="O64">
        <v>19.998636719094517</v>
      </c>
      <c r="P64">
        <v>27.273054430949166</v>
      </c>
      <c r="Q64">
        <v>1.4594545174825175</v>
      </c>
      <c r="R64">
        <v>5.9384344268237435</v>
      </c>
      <c r="S64">
        <v>3.588478780559647</v>
      </c>
      <c r="T64">
        <v>0</v>
      </c>
      <c r="U64">
        <v>51.754416212049328</v>
      </c>
      <c r="V64">
        <v>0</v>
      </c>
      <c r="W64">
        <v>4.9978300515463934</v>
      </c>
      <c r="X64">
        <v>15.002090993871565</v>
      </c>
      <c r="Y64">
        <v>0</v>
      </c>
      <c r="Z64">
        <v>5.7568579199999999</v>
      </c>
      <c r="AA64">
        <v>18.736271999999996</v>
      </c>
      <c r="AB64">
        <v>17.352844704000002</v>
      </c>
      <c r="AC64">
        <v>12.7643852736</v>
      </c>
      <c r="AD64">
        <v>12.009792240000001</v>
      </c>
      <c r="AE64">
        <v>0</v>
      </c>
      <c r="AF64">
        <v>6.1515000000000004</v>
      </c>
      <c r="AG64">
        <v>26.726187359999997</v>
      </c>
      <c r="AH64">
        <v>67.171467599999986</v>
      </c>
      <c r="AI64">
        <v>6.7092191999999997</v>
      </c>
      <c r="AJ64">
        <v>0</v>
      </c>
      <c r="AK64">
        <v>22.296000000000003</v>
      </c>
      <c r="AL64">
        <v>59.209270000000004</v>
      </c>
      <c r="AM64">
        <v>6.9552893142857153</v>
      </c>
      <c r="AN64">
        <v>0</v>
      </c>
      <c r="AO64">
        <v>9.8134848000000012</v>
      </c>
      <c r="AP64">
        <v>5.0635368000000005</v>
      </c>
      <c r="AQ64">
        <v>0</v>
      </c>
      <c r="AR64">
        <v>21.577017599999994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22.765026084867838</v>
      </c>
      <c r="BB64">
        <f t="shared" si="0"/>
        <v>656.78799293977215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87.94461290886828</v>
      </c>
      <c r="L65">
        <v>68.288189124869902</v>
      </c>
      <c r="M65">
        <v>61.005055849500295</v>
      </c>
      <c r="N65">
        <v>20.001923323335333</v>
      </c>
      <c r="O65">
        <v>19.998636719094517</v>
      </c>
      <c r="P65">
        <v>27.273054430949166</v>
      </c>
      <c r="Q65">
        <v>1.4594545174825175</v>
      </c>
      <c r="R65">
        <v>5.9384344268237435</v>
      </c>
      <c r="S65">
        <v>3.588478780559647</v>
      </c>
      <c r="T65">
        <v>0</v>
      </c>
      <c r="U65">
        <v>51.754416212049328</v>
      </c>
      <c r="V65">
        <v>0</v>
      </c>
      <c r="W65">
        <v>4.9978300515463934</v>
      </c>
      <c r="X65">
        <v>15.002090993871565</v>
      </c>
      <c r="Y65">
        <v>0</v>
      </c>
      <c r="Z65">
        <v>5.7568579199999999</v>
      </c>
      <c r="AA65">
        <v>18.736271999999996</v>
      </c>
      <c r="AB65">
        <v>17.352844704000002</v>
      </c>
      <c r="AC65">
        <v>12.7643852736</v>
      </c>
      <c r="AD65">
        <v>12.009792240000001</v>
      </c>
      <c r="AE65">
        <v>0</v>
      </c>
      <c r="AF65">
        <v>6.1515000000000004</v>
      </c>
      <c r="AG65">
        <v>26.726187359999997</v>
      </c>
      <c r="AH65">
        <v>67.171467599999986</v>
      </c>
      <c r="AI65">
        <v>6.7092191999999997</v>
      </c>
      <c r="AJ65">
        <v>0</v>
      </c>
      <c r="AK65">
        <v>22.296000000000003</v>
      </c>
      <c r="AL65">
        <v>59.209270000000004</v>
      </c>
      <c r="AM65">
        <v>6.9552893142857153</v>
      </c>
      <c r="AN65">
        <v>0</v>
      </c>
      <c r="AO65">
        <v>9.8134848000000012</v>
      </c>
      <c r="AP65">
        <v>5.0635368000000005</v>
      </c>
      <c r="AQ65">
        <v>0</v>
      </c>
      <c r="AR65">
        <v>21.577017599999994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22.765079907634696</v>
      </c>
      <c r="BB65">
        <f t="shared" si="0"/>
        <v>656.78955285680161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87.942999169071982</v>
      </c>
      <c r="L66">
        <v>68.288189124869902</v>
      </c>
      <c r="M66">
        <v>61.005055849500295</v>
      </c>
      <c r="N66">
        <v>51.88146023125438</v>
      </c>
      <c r="O66">
        <v>73.286782285391567</v>
      </c>
      <c r="P66">
        <v>27.273054430949166</v>
      </c>
      <c r="Q66">
        <v>1.4594545174825175</v>
      </c>
      <c r="R66">
        <v>5.9384344268237435</v>
      </c>
      <c r="S66">
        <v>3.588478780559647</v>
      </c>
      <c r="T66">
        <v>0</v>
      </c>
      <c r="U66">
        <v>51.754416212049328</v>
      </c>
      <c r="V66">
        <v>0</v>
      </c>
      <c r="W66">
        <v>4.9978300515463934</v>
      </c>
      <c r="X66">
        <v>15.002090993871565</v>
      </c>
      <c r="Y66">
        <v>0</v>
      </c>
      <c r="Z66">
        <v>5.7568579199999999</v>
      </c>
      <c r="AA66">
        <v>18.736271999999996</v>
      </c>
      <c r="AB66">
        <v>17.352844704000002</v>
      </c>
      <c r="AC66">
        <v>12.7643852736</v>
      </c>
      <c r="AD66">
        <v>12.009792240000001</v>
      </c>
      <c r="AE66">
        <v>0</v>
      </c>
      <c r="AF66">
        <v>6.1515000000000004</v>
      </c>
      <c r="AG66">
        <v>26.726187359999997</v>
      </c>
      <c r="AH66">
        <v>67.171467599999986</v>
      </c>
      <c r="AI66">
        <v>6.7092191999999997</v>
      </c>
      <c r="AJ66">
        <v>0</v>
      </c>
      <c r="AK66">
        <v>22.296000000000003</v>
      </c>
      <c r="AL66">
        <v>59.209270000000004</v>
      </c>
      <c r="AM66">
        <v>6.9552893142857153</v>
      </c>
      <c r="AN66">
        <v>0</v>
      </c>
      <c r="AO66">
        <v>9.8134848000000012</v>
      </c>
      <c r="AP66">
        <v>5.0635368000000005</v>
      </c>
      <c r="AQ66">
        <v>0</v>
      </c>
      <c r="AR66">
        <v>21.577017599999994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25.618143360553407</v>
      </c>
      <c r="BB66">
        <f t="shared" si="0"/>
        <v>739.10255813830281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88.201026323503669</v>
      </c>
      <c r="L67">
        <v>68.288189124869902</v>
      </c>
      <c r="M67">
        <v>61.005055849500295</v>
      </c>
      <c r="N67">
        <v>51.88146023125438</v>
      </c>
      <c r="O67">
        <v>73.286782285391567</v>
      </c>
      <c r="P67">
        <v>27.273054430949166</v>
      </c>
      <c r="Q67">
        <v>4.7199074296028876</v>
      </c>
      <c r="R67">
        <v>9.7683973494648662</v>
      </c>
      <c r="S67">
        <v>5.9187862549923196</v>
      </c>
      <c r="T67">
        <v>0</v>
      </c>
      <c r="U67">
        <v>51.754416212049328</v>
      </c>
      <c r="V67">
        <v>0</v>
      </c>
      <c r="W67">
        <v>4.9978300515463934</v>
      </c>
      <c r="X67">
        <v>64.790481301527308</v>
      </c>
      <c r="Y67">
        <v>0</v>
      </c>
      <c r="Z67">
        <v>5.7568579199999999</v>
      </c>
      <c r="AA67">
        <v>18.736271999999996</v>
      </c>
      <c r="AB67">
        <v>17.352844704000002</v>
      </c>
      <c r="AC67">
        <v>12.7643852736</v>
      </c>
      <c r="AD67">
        <v>12.009792240000001</v>
      </c>
      <c r="AE67">
        <v>0</v>
      </c>
      <c r="AF67">
        <v>6.1515000000000004</v>
      </c>
      <c r="AG67">
        <v>26.726187359999997</v>
      </c>
      <c r="AH67">
        <v>67.171467599999986</v>
      </c>
      <c r="AI67">
        <v>1.1182032</v>
      </c>
      <c r="AJ67">
        <v>0</v>
      </c>
      <c r="AK67">
        <v>22.296000000000003</v>
      </c>
      <c r="AL67">
        <v>59.209270000000004</v>
      </c>
      <c r="AM67">
        <v>6.9552893142857153</v>
      </c>
      <c r="AN67">
        <v>0</v>
      </c>
      <c r="AO67">
        <v>9.4261104000000007</v>
      </c>
      <c r="AP67">
        <v>5.0635368000000005</v>
      </c>
      <c r="AQ67">
        <v>0</v>
      </c>
      <c r="AR67">
        <v>21.577017599999994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27.410016596697456</v>
      </c>
      <c r="BB67">
        <f t="shared" si="0"/>
        <v>790.79943527344039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88.186561878358276</v>
      </c>
      <c r="L68">
        <v>68.288189124869902</v>
      </c>
      <c r="M68">
        <v>61.005055849500295</v>
      </c>
      <c r="N68">
        <v>51.88146023125438</v>
      </c>
      <c r="O68">
        <v>73.286782285391567</v>
      </c>
      <c r="P68">
        <v>27.273054430949166</v>
      </c>
      <c r="Q68">
        <v>4.8516618003613381</v>
      </c>
      <c r="R68">
        <v>9.7683973494648662</v>
      </c>
      <c r="S68">
        <v>5.9187862549923196</v>
      </c>
      <c r="T68">
        <v>0</v>
      </c>
      <c r="U68">
        <v>51.754416212049328</v>
      </c>
      <c r="V68">
        <v>0</v>
      </c>
      <c r="W68">
        <v>4.9978300515463934</v>
      </c>
      <c r="X68">
        <v>64.790481301527308</v>
      </c>
      <c r="Y68">
        <v>0</v>
      </c>
      <c r="Z68">
        <v>5.7568579199999999</v>
      </c>
      <c r="AA68">
        <v>18.736271999999996</v>
      </c>
      <c r="AB68">
        <v>17.352844704000002</v>
      </c>
      <c r="AC68">
        <v>12.7643852736</v>
      </c>
      <c r="AD68">
        <v>12.009792240000001</v>
      </c>
      <c r="AE68">
        <v>0</v>
      </c>
      <c r="AF68">
        <v>6.1515000000000004</v>
      </c>
      <c r="AG68">
        <v>26.726187359999997</v>
      </c>
      <c r="AH68">
        <v>67.171467599999986</v>
      </c>
      <c r="AI68">
        <v>1.1182032</v>
      </c>
      <c r="AJ68">
        <v>0</v>
      </c>
      <c r="AK68">
        <v>22.296000000000003</v>
      </c>
      <c r="AL68">
        <v>59.209270000000004</v>
      </c>
      <c r="AM68">
        <v>6.9552893142857153</v>
      </c>
      <c r="AN68">
        <v>0</v>
      </c>
      <c r="AO68">
        <v>9.4261104000000007</v>
      </c>
      <c r="AP68">
        <v>5.0635368000000005</v>
      </c>
      <c r="AQ68">
        <v>0</v>
      </c>
      <c r="AR68">
        <v>21.577017599999994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27.413945675202722</v>
      </c>
      <c r="BB68">
        <f t="shared" ref="BB68:BB99" si="1">SUM(B68:AZ68)-BA68</f>
        <v>790.91279612054814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88.201026323503669</v>
      </c>
      <c r="L69">
        <v>68.288189124869902</v>
      </c>
      <c r="M69">
        <v>61.005055849500295</v>
      </c>
      <c r="N69">
        <v>51.88146023125438</v>
      </c>
      <c r="O69">
        <v>73.286782285391567</v>
      </c>
      <c r="P69">
        <v>27.273054430949166</v>
      </c>
      <c r="Q69">
        <v>5.0114159346642468</v>
      </c>
      <c r="R69">
        <v>9.7479881510489506</v>
      </c>
      <c r="S69">
        <v>5.9061169776923075</v>
      </c>
      <c r="T69">
        <v>0</v>
      </c>
      <c r="U69">
        <v>51.754416212049328</v>
      </c>
      <c r="V69">
        <v>0</v>
      </c>
      <c r="W69">
        <v>5.001864513312964</v>
      </c>
      <c r="X69">
        <v>64.790480918618925</v>
      </c>
      <c r="Y69">
        <v>0</v>
      </c>
      <c r="Z69">
        <v>5.7568579199999999</v>
      </c>
      <c r="AA69">
        <v>18.736271999999996</v>
      </c>
      <c r="AB69">
        <v>17.352844704000002</v>
      </c>
      <c r="AC69">
        <v>12.7643852736</v>
      </c>
      <c r="AD69">
        <v>12.009792240000001</v>
      </c>
      <c r="AE69">
        <v>0</v>
      </c>
      <c r="AF69">
        <v>6.1515000000000004</v>
      </c>
      <c r="AG69">
        <v>26.726187359999997</v>
      </c>
      <c r="AH69">
        <v>67.171467599999986</v>
      </c>
      <c r="AI69">
        <v>1.1182032</v>
      </c>
      <c r="AJ69">
        <v>0</v>
      </c>
      <c r="AK69">
        <v>22.296000000000003</v>
      </c>
      <c r="AL69">
        <v>59.209270000000004</v>
      </c>
      <c r="AM69">
        <v>6.9552893142857153</v>
      </c>
      <c r="AN69">
        <v>0</v>
      </c>
      <c r="AO69">
        <v>9.4261104000000007</v>
      </c>
      <c r="AP69">
        <v>5.0635368000000005</v>
      </c>
      <c r="AQ69">
        <v>0</v>
      </c>
      <c r="AR69">
        <v>21.577017599999994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27.41880956986974</v>
      </c>
      <c r="BB69">
        <f t="shared" si="1"/>
        <v>791.05310640847176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93.123443035761127</v>
      </c>
      <c r="L70">
        <v>68.288189124869902</v>
      </c>
      <c r="M70">
        <v>61.005055849500295</v>
      </c>
      <c r="N70">
        <v>51.88146023125438</v>
      </c>
      <c r="O70">
        <v>73.286782285391567</v>
      </c>
      <c r="P70">
        <v>27.273054430949166</v>
      </c>
      <c r="Q70">
        <v>4.9770093497716887</v>
      </c>
      <c r="R70">
        <v>9.7479881510489506</v>
      </c>
      <c r="S70">
        <v>5.9061169776923075</v>
      </c>
      <c r="T70">
        <v>0</v>
      </c>
      <c r="U70">
        <v>51.754416212049328</v>
      </c>
      <c r="V70">
        <v>9.1029083612040136</v>
      </c>
      <c r="W70">
        <v>14.659604896188409</v>
      </c>
      <c r="X70">
        <v>64.790480918618925</v>
      </c>
      <c r="Y70">
        <v>0</v>
      </c>
      <c r="Z70">
        <v>5.7568579199999999</v>
      </c>
      <c r="AA70">
        <v>18.736271999999996</v>
      </c>
      <c r="AB70">
        <v>17.352844704000002</v>
      </c>
      <c r="AC70">
        <v>12.7643852736</v>
      </c>
      <c r="AD70">
        <v>12.009792240000001</v>
      </c>
      <c r="AE70">
        <v>0</v>
      </c>
      <c r="AF70">
        <v>6.1515000000000004</v>
      </c>
      <c r="AG70">
        <v>26.726187359999997</v>
      </c>
      <c r="AH70">
        <v>67.171467599999986</v>
      </c>
      <c r="AI70">
        <v>1.1182032</v>
      </c>
      <c r="AJ70">
        <v>0</v>
      </c>
      <c r="AK70">
        <v>22.296000000000003</v>
      </c>
      <c r="AL70">
        <v>59.209270000000004</v>
      </c>
      <c r="AM70">
        <v>6.9552893142857153</v>
      </c>
      <c r="AN70">
        <v>0</v>
      </c>
      <c r="AO70">
        <v>9.4261104000000007</v>
      </c>
      <c r="AP70">
        <v>5.0635368000000005</v>
      </c>
      <c r="AQ70">
        <v>0</v>
      </c>
      <c r="AR70">
        <v>21.577017599999994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28.211039488460091</v>
      </c>
      <c r="BB70">
        <f t="shared" si="1"/>
        <v>813.90953536132588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106.00016423057973</v>
      </c>
      <c r="L71">
        <v>68.288189124869902</v>
      </c>
      <c r="M71">
        <v>61.005055849500295</v>
      </c>
      <c r="N71">
        <v>51.88146023125438</v>
      </c>
      <c r="O71">
        <v>73.286782285391567</v>
      </c>
      <c r="P71">
        <v>27.273054430949166</v>
      </c>
      <c r="Q71">
        <v>9.5826138271604933</v>
      </c>
      <c r="R71">
        <v>18.617225063184499</v>
      </c>
      <c r="S71">
        <v>11.595316034597472</v>
      </c>
      <c r="T71">
        <v>0</v>
      </c>
      <c r="U71">
        <v>51.754416212049328</v>
      </c>
      <c r="V71">
        <v>9.1029083612040136</v>
      </c>
      <c r="W71">
        <v>14.659604896188409</v>
      </c>
      <c r="X71">
        <v>64.790480918618925</v>
      </c>
      <c r="Y71">
        <v>0</v>
      </c>
      <c r="Z71">
        <v>2.8784289600000004</v>
      </c>
      <c r="AA71">
        <v>18.736271999999996</v>
      </c>
      <c r="AB71">
        <v>17.352844704000002</v>
      </c>
      <c r="AC71">
        <v>12.7643852736</v>
      </c>
      <c r="AD71">
        <v>12.009792240000001</v>
      </c>
      <c r="AE71">
        <v>0</v>
      </c>
      <c r="AF71">
        <v>6.1515000000000004</v>
      </c>
      <c r="AG71">
        <v>26.726187359999997</v>
      </c>
      <c r="AH71">
        <v>67.171467599999986</v>
      </c>
      <c r="AI71">
        <v>1.1182032</v>
      </c>
      <c r="AJ71">
        <v>0</v>
      </c>
      <c r="AK71">
        <v>22.296000000000003</v>
      </c>
      <c r="AL71">
        <v>59.209270000000004</v>
      </c>
      <c r="AM71">
        <v>6.9552893142857153</v>
      </c>
      <c r="AN71">
        <v>0</v>
      </c>
      <c r="AO71">
        <v>9.0387360000000001</v>
      </c>
      <c r="AP71">
        <v>5.0635368000000005</v>
      </c>
      <c r="AQ71">
        <v>0</v>
      </c>
      <c r="AR71">
        <v>21.577017599999994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29.175000603255132</v>
      </c>
      <c r="BB71">
        <f t="shared" si="1"/>
        <v>841.7205325277788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106.00016423057973</v>
      </c>
      <c r="L72">
        <v>68.288189124869902</v>
      </c>
      <c r="M72">
        <v>61.005055849500295</v>
      </c>
      <c r="N72">
        <v>51.88146023125438</v>
      </c>
      <c r="O72">
        <v>73.286782285391567</v>
      </c>
      <c r="P72">
        <v>27.273054430949166</v>
      </c>
      <c r="Q72">
        <v>9.5826138271604933</v>
      </c>
      <c r="R72">
        <v>18.617225063184499</v>
      </c>
      <c r="S72">
        <v>11.595316034597472</v>
      </c>
      <c r="T72">
        <v>0</v>
      </c>
      <c r="U72">
        <v>51.754416212049328</v>
      </c>
      <c r="V72">
        <v>9.1029083612040136</v>
      </c>
      <c r="W72">
        <v>14.659604896188409</v>
      </c>
      <c r="X72">
        <v>64.790480918618925</v>
      </c>
      <c r="Y72">
        <v>0</v>
      </c>
      <c r="Z72">
        <v>2.8784289600000004</v>
      </c>
      <c r="AA72">
        <v>18.736271999999996</v>
      </c>
      <c r="AB72">
        <v>17.352844704000002</v>
      </c>
      <c r="AC72">
        <v>12.7643852736</v>
      </c>
      <c r="AD72">
        <v>12.009792240000001</v>
      </c>
      <c r="AE72">
        <v>0</v>
      </c>
      <c r="AF72">
        <v>6.1515000000000004</v>
      </c>
      <c r="AG72">
        <v>26.726187359999997</v>
      </c>
      <c r="AH72">
        <v>67.171467599999986</v>
      </c>
      <c r="AI72">
        <v>1.1182032</v>
      </c>
      <c r="AJ72">
        <v>0</v>
      </c>
      <c r="AK72">
        <v>22.296000000000003</v>
      </c>
      <c r="AL72">
        <v>59.209270000000004</v>
      </c>
      <c r="AM72">
        <v>6.9552893142857153</v>
      </c>
      <c r="AN72">
        <v>0</v>
      </c>
      <c r="AO72">
        <v>9.0387360000000001</v>
      </c>
      <c r="AP72">
        <v>5.0635368000000005</v>
      </c>
      <c r="AQ72">
        <v>7.8605999999999998</v>
      </c>
      <c r="AR72">
        <v>21.577017599999994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29.438330703255133</v>
      </c>
      <c r="BB72">
        <f t="shared" si="1"/>
        <v>849.31780242777882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127.99972035794185</v>
      </c>
      <c r="L73">
        <v>68.288189124869902</v>
      </c>
      <c r="M73">
        <v>61.005055849500295</v>
      </c>
      <c r="N73">
        <v>51.88146023125438</v>
      </c>
      <c r="O73">
        <v>73.286782285391567</v>
      </c>
      <c r="P73">
        <v>27.273054430949166</v>
      </c>
      <c r="Q73">
        <v>9.5825247873633046</v>
      </c>
      <c r="R73">
        <v>18.617762777242049</v>
      </c>
      <c r="S73">
        <v>11.591252566735111</v>
      </c>
      <c r="T73">
        <v>0</v>
      </c>
      <c r="U73">
        <v>51.754416212049328</v>
      </c>
      <c r="V73">
        <v>9.1031947659788628</v>
      </c>
      <c r="W73">
        <v>14.659604896188409</v>
      </c>
      <c r="X73">
        <v>64.790480918618925</v>
      </c>
      <c r="Y73">
        <v>0</v>
      </c>
      <c r="Z73">
        <v>2.8784289600000004</v>
      </c>
      <c r="AA73">
        <v>18.736271999999996</v>
      </c>
      <c r="AB73">
        <v>17.352844704000002</v>
      </c>
      <c r="AC73">
        <v>12.7643852736</v>
      </c>
      <c r="AD73">
        <v>12.009792240000001</v>
      </c>
      <c r="AE73">
        <v>0</v>
      </c>
      <c r="AF73">
        <v>6.1515000000000004</v>
      </c>
      <c r="AG73">
        <v>26.726187359999997</v>
      </c>
      <c r="AH73">
        <v>67.171467599999986</v>
      </c>
      <c r="AI73">
        <v>1.1182032</v>
      </c>
      <c r="AJ73">
        <v>0</v>
      </c>
      <c r="AK73">
        <v>22.296000000000003</v>
      </c>
      <c r="AL73">
        <v>59.209270000000004</v>
      </c>
      <c r="AM73">
        <v>6.9552893142857153</v>
      </c>
      <c r="AN73">
        <v>0</v>
      </c>
      <c r="AO73">
        <v>9.0387360000000001</v>
      </c>
      <c r="AP73">
        <v>5.0635368000000005</v>
      </c>
      <c r="AQ73">
        <v>7.8605999999999998</v>
      </c>
      <c r="AR73">
        <v>21.577017599999994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30.17520420575034</v>
      </c>
      <c r="BB73">
        <f t="shared" si="1"/>
        <v>870.57715666381864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115.00038320049049</v>
      </c>
      <c r="L74">
        <v>68.288189124869902</v>
      </c>
      <c r="M74">
        <v>61.005055849500295</v>
      </c>
      <c r="N74">
        <v>51.88146023125438</v>
      </c>
      <c r="O74">
        <v>73.286782285391567</v>
      </c>
      <c r="P74">
        <v>27.273054430949166</v>
      </c>
      <c r="Q74">
        <v>9.5825247873633046</v>
      </c>
      <c r="R74">
        <v>18.617762777242049</v>
      </c>
      <c r="S74">
        <v>11.591252566735111</v>
      </c>
      <c r="T74">
        <v>0</v>
      </c>
      <c r="U74">
        <v>51.754416212049328</v>
      </c>
      <c r="V74">
        <v>9.1031947659788628</v>
      </c>
      <c r="W74">
        <v>14.659604896188409</v>
      </c>
      <c r="X74">
        <v>64.790480918618925</v>
      </c>
      <c r="Y74">
        <v>0</v>
      </c>
      <c r="Z74">
        <v>2.8784289600000004</v>
      </c>
      <c r="AA74">
        <v>18.736271999999996</v>
      </c>
      <c r="AB74">
        <v>17.352844704000002</v>
      </c>
      <c r="AC74">
        <v>12.7643852736</v>
      </c>
      <c r="AD74">
        <v>12.009792240000001</v>
      </c>
      <c r="AE74">
        <v>0</v>
      </c>
      <c r="AF74">
        <v>6.1515000000000004</v>
      </c>
      <c r="AG74">
        <v>26.726187359999997</v>
      </c>
      <c r="AH74">
        <v>67.171467599999986</v>
      </c>
      <c r="AI74">
        <v>1.1182032</v>
      </c>
      <c r="AJ74">
        <v>0</v>
      </c>
      <c r="AK74">
        <v>22.296000000000003</v>
      </c>
      <c r="AL74">
        <v>59.209270000000004</v>
      </c>
      <c r="AM74">
        <v>6.9552893142857153</v>
      </c>
      <c r="AN74">
        <v>0</v>
      </c>
      <c r="AO74">
        <v>9.0387360000000001</v>
      </c>
      <c r="AP74">
        <v>5.0635368000000005</v>
      </c>
      <c r="AQ74">
        <v>15.7212</v>
      </c>
      <c r="AR74">
        <v>21.577017599999994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30.003056510975711</v>
      </c>
      <c r="BB74">
        <f t="shared" si="1"/>
        <v>865.61056720114175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81.996814438171839</v>
      </c>
      <c r="L75">
        <v>64.004940632855636</v>
      </c>
      <c r="M75">
        <v>61.005055849500295</v>
      </c>
      <c r="N75">
        <v>51.88146023125438</v>
      </c>
      <c r="O75">
        <v>73.286782285391567</v>
      </c>
      <c r="P75">
        <v>27.273054430949166</v>
      </c>
      <c r="Q75">
        <v>9.5825247873633046</v>
      </c>
      <c r="R75">
        <v>18.617762777242049</v>
      </c>
      <c r="S75">
        <v>11.591252566735111</v>
      </c>
      <c r="T75">
        <v>0</v>
      </c>
      <c r="U75">
        <v>51.754416212049328</v>
      </c>
      <c r="V75">
        <v>9.1031947659788628</v>
      </c>
      <c r="W75">
        <v>14.659604896188409</v>
      </c>
      <c r="X75">
        <v>64.790480918618925</v>
      </c>
      <c r="Y75">
        <v>0</v>
      </c>
      <c r="Z75">
        <v>5.3143200000000004</v>
      </c>
      <c r="AA75">
        <v>18.736271999999996</v>
      </c>
      <c r="AB75">
        <v>17.352844704000002</v>
      </c>
      <c r="AC75">
        <v>12.7643852736</v>
      </c>
      <c r="AD75">
        <v>12.009792240000001</v>
      </c>
      <c r="AE75">
        <v>0</v>
      </c>
      <c r="AF75">
        <v>6.1515000000000004</v>
      </c>
      <c r="AG75">
        <v>26.726187359999997</v>
      </c>
      <c r="AH75">
        <v>67.171467599999986</v>
      </c>
      <c r="AI75">
        <v>1.1182032</v>
      </c>
      <c r="AJ75">
        <v>0</v>
      </c>
      <c r="AK75">
        <v>22.296000000000003</v>
      </c>
      <c r="AL75">
        <v>59.209270000000004</v>
      </c>
      <c r="AM75">
        <v>6.9552893142857153</v>
      </c>
      <c r="AN75">
        <v>0</v>
      </c>
      <c r="AO75">
        <v>9.0387360000000001</v>
      </c>
      <c r="AP75">
        <v>5.0635368000000005</v>
      </c>
      <c r="AQ75">
        <v>15.7212</v>
      </c>
      <c r="AR75">
        <v>23.031648000000001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28.884280864873425</v>
      </c>
      <c r="BB75">
        <f t="shared" si="1"/>
        <v>833.33304703291117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122.99787541138866</v>
      </c>
      <c r="L76">
        <v>64.004940632855636</v>
      </c>
      <c r="M76">
        <v>61.005055849500295</v>
      </c>
      <c r="N76">
        <v>51.88146023125438</v>
      </c>
      <c r="O76">
        <v>73.286782285391567</v>
      </c>
      <c r="P76">
        <v>27.273054430949166</v>
      </c>
      <c r="Q76">
        <v>9.5825247873633046</v>
      </c>
      <c r="R76">
        <v>18.617762777242049</v>
      </c>
      <c r="S76">
        <v>11.591252566735111</v>
      </c>
      <c r="T76">
        <v>0</v>
      </c>
      <c r="U76">
        <v>51.754416212049328</v>
      </c>
      <c r="V76">
        <v>9.1031947659788628</v>
      </c>
      <c r="W76">
        <v>14.659604896188409</v>
      </c>
      <c r="X76">
        <v>64.790480918618925</v>
      </c>
      <c r="Y76">
        <v>0</v>
      </c>
      <c r="Z76">
        <v>5.7568579199999999</v>
      </c>
      <c r="AA76">
        <v>18.736271999999996</v>
      </c>
      <c r="AB76">
        <v>17.352844704000002</v>
      </c>
      <c r="AC76">
        <v>12.7643852736</v>
      </c>
      <c r="AD76">
        <v>12.009792240000001</v>
      </c>
      <c r="AE76">
        <v>0</v>
      </c>
      <c r="AF76">
        <v>6.1515000000000004</v>
      </c>
      <c r="AG76">
        <v>26.726187359999997</v>
      </c>
      <c r="AH76">
        <v>67.171467599999986</v>
      </c>
      <c r="AI76">
        <v>6.7092191999999997</v>
      </c>
      <c r="AJ76">
        <v>0</v>
      </c>
      <c r="AK76">
        <v>22.296000000000003</v>
      </c>
      <c r="AL76">
        <v>59.209270000000004</v>
      </c>
      <c r="AM76">
        <v>6.9552893142857153</v>
      </c>
      <c r="AN76">
        <v>0</v>
      </c>
      <c r="AO76">
        <v>9.0387360000000001</v>
      </c>
      <c r="AP76">
        <v>5.0635368000000005</v>
      </c>
      <c r="AQ76">
        <v>15.7212</v>
      </c>
      <c r="AR76">
        <v>23.031648000000001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30.459940671260895</v>
      </c>
      <c r="BB76">
        <f t="shared" si="1"/>
        <v>878.79200211974057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156.00716069622428</v>
      </c>
      <c r="L77">
        <v>80.000712950526335</v>
      </c>
      <c r="M77">
        <v>61.005055849500295</v>
      </c>
      <c r="N77">
        <v>51.88146023125438</v>
      </c>
      <c r="O77">
        <v>73.286782285391567</v>
      </c>
      <c r="P77">
        <v>27.273054430949166</v>
      </c>
      <c r="Q77">
        <v>9.580881047619048</v>
      </c>
      <c r="R77">
        <v>18.614709487619514</v>
      </c>
      <c r="S77">
        <v>11.587013396375099</v>
      </c>
      <c r="T77">
        <v>0</v>
      </c>
      <c r="U77">
        <v>51.754416212049328</v>
      </c>
      <c r="V77">
        <v>9.1031947659788628</v>
      </c>
      <c r="W77">
        <v>14.659604896188409</v>
      </c>
      <c r="X77">
        <v>64.790480918618925</v>
      </c>
      <c r="Y77">
        <v>0</v>
      </c>
      <c r="Z77">
        <v>5.7568579199999999</v>
      </c>
      <c r="AA77">
        <v>18.736271999999996</v>
      </c>
      <c r="AB77">
        <v>17.352844704000002</v>
      </c>
      <c r="AC77">
        <v>12.7643852736</v>
      </c>
      <c r="AD77">
        <v>16.071074640000003</v>
      </c>
      <c r="AE77">
        <v>0</v>
      </c>
      <c r="AF77">
        <v>12.303000000000001</v>
      </c>
      <c r="AG77">
        <v>26.726187359999997</v>
      </c>
      <c r="AH77">
        <v>67.171467599999986</v>
      </c>
      <c r="AI77">
        <v>6.7092191999999997</v>
      </c>
      <c r="AJ77">
        <v>0</v>
      </c>
      <c r="AK77">
        <v>22.296000000000003</v>
      </c>
      <c r="AL77">
        <v>59.209270000000004</v>
      </c>
      <c r="AM77">
        <v>6.9552893142857153</v>
      </c>
      <c r="AN77">
        <v>0</v>
      </c>
      <c r="AO77">
        <v>9.0387360000000001</v>
      </c>
      <c r="AP77">
        <v>4.1633524800000004</v>
      </c>
      <c r="AQ77">
        <v>20.830589999999997</v>
      </c>
      <c r="AR77">
        <v>23.031648000000001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32.584446054051966</v>
      </c>
      <c r="BB77">
        <f t="shared" si="1"/>
        <v>940.08560621972902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156.00716069622428</v>
      </c>
      <c r="L78">
        <v>79.999838007335171</v>
      </c>
      <c r="M78">
        <v>61.005055849500295</v>
      </c>
      <c r="N78">
        <v>51.88146023125438</v>
      </c>
      <c r="O78">
        <v>73.286782285391567</v>
      </c>
      <c r="P78">
        <v>27.273054430949166</v>
      </c>
      <c r="Q78">
        <v>9.580881047619048</v>
      </c>
      <c r="R78">
        <v>18.614709487619514</v>
      </c>
      <c r="S78">
        <v>11.587013396375099</v>
      </c>
      <c r="T78">
        <v>0</v>
      </c>
      <c r="U78">
        <v>51.754416212049328</v>
      </c>
      <c r="V78">
        <v>9.1031947659788628</v>
      </c>
      <c r="W78">
        <v>14.659604896188409</v>
      </c>
      <c r="X78">
        <v>64.790480918618925</v>
      </c>
      <c r="Y78">
        <v>0</v>
      </c>
      <c r="Z78">
        <v>5.7568579199999999</v>
      </c>
      <c r="AA78">
        <v>18.736271999999996</v>
      </c>
      <c r="AB78">
        <v>17.352844704000002</v>
      </c>
      <c r="AC78">
        <v>12.7643852736</v>
      </c>
      <c r="AD78">
        <v>16.071074640000003</v>
      </c>
      <c r="AE78">
        <v>7.3254167999999993</v>
      </c>
      <c r="AF78">
        <v>12.303000000000001</v>
      </c>
      <c r="AG78">
        <v>26.726187359999997</v>
      </c>
      <c r="AH78">
        <v>67.171467599999986</v>
      </c>
      <c r="AI78">
        <v>6.7092191999999997</v>
      </c>
      <c r="AJ78">
        <v>0</v>
      </c>
      <c r="AK78">
        <v>22.296000000000003</v>
      </c>
      <c r="AL78">
        <v>59.209270000000004</v>
      </c>
      <c r="AM78">
        <v>6.9552893142857153</v>
      </c>
      <c r="AN78">
        <v>0</v>
      </c>
      <c r="AO78">
        <v>9.0387360000000001</v>
      </c>
      <c r="AP78">
        <v>4.1633524800000004</v>
      </c>
      <c r="AQ78">
        <v>34.586640000000003</v>
      </c>
      <c r="AR78">
        <v>23.031648000000001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33.290646005978417</v>
      </c>
      <c r="BB78">
        <f t="shared" si="1"/>
        <v>960.4599981246115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156.00716069622428</v>
      </c>
      <c r="L79">
        <v>64.003773640013321</v>
      </c>
      <c r="M79">
        <v>61.005055849500295</v>
      </c>
      <c r="N79">
        <v>51.88146023125438</v>
      </c>
      <c r="O79">
        <v>73.286782285391567</v>
      </c>
      <c r="P79">
        <v>27.273054430949166</v>
      </c>
      <c r="Q79">
        <v>9.580881047619048</v>
      </c>
      <c r="R79">
        <v>18.614709487619514</v>
      </c>
      <c r="S79">
        <v>11.587013396375099</v>
      </c>
      <c r="T79">
        <v>0</v>
      </c>
      <c r="U79">
        <v>51.754416212049328</v>
      </c>
      <c r="V79">
        <v>9.1031947659788628</v>
      </c>
      <c r="W79">
        <v>14.659604896188409</v>
      </c>
      <c r="X79">
        <v>64.790480918618925</v>
      </c>
      <c r="Y79">
        <v>0</v>
      </c>
      <c r="Z79">
        <v>8.6352868800000007</v>
      </c>
      <c r="AA79">
        <v>18.736271999999996</v>
      </c>
      <c r="AB79">
        <v>17.973425519999999</v>
      </c>
      <c r="AC79">
        <v>13.422654719999999</v>
      </c>
      <c r="AD79">
        <v>16.941349440000003</v>
      </c>
      <c r="AE79">
        <v>14.4750235968</v>
      </c>
      <c r="AF79">
        <v>20.915100000000002</v>
      </c>
      <c r="AG79">
        <v>26.726187359999997</v>
      </c>
      <c r="AH79">
        <v>67.940924040000013</v>
      </c>
      <c r="AI79">
        <v>6.7092191999999997</v>
      </c>
      <c r="AJ79">
        <v>0</v>
      </c>
      <c r="AK79">
        <v>22.296000000000003</v>
      </c>
      <c r="AL79">
        <v>59.816099999999999</v>
      </c>
      <c r="AM79">
        <v>6.9552893142857153</v>
      </c>
      <c r="AN79">
        <v>0</v>
      </c>
      <c r="AO79">
        <v>9.0387360000000001</v>
      </c>
      <c r="AP79">
        <v>4.1633524800000004</v>
      </c>
      <c r="AQ79">
        <v>34.586640000000003</v>
      </c>
      <c r="AR79">
        <v>21.577017599999994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33.448593993661802</v>
      </c>
      <c r="BB79">
        <f t="shared" si="1"/>
        <v>965.01690262880606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156.00716069622428</v>
      </c>
      <c r="L80">
        <v>64.003773640013321</v>
      </c>
      <c r="M80">
        <v>61.005055849500295</v>
      </c>
      <c r="N80">
        <v>51.88146023125438</v>
      </c>
      <c r="O80">
        <v>73.286782285391567</v>
      </c>
      <c r="P80">
        <v>27.273054430949166</v>
      </c>
      <c r="Q80">
        <v>9.580881047619048</v>
      </c>
      <c r="R80">
        <v>18.614709487619514</v>
      </c>
      <c r="S80">
        <v>11.587013396375099</v>
      </c>
      <c r="T80">
        <v>0</v>
      </c>
      <c r="U80">
        <v>51.754416212049328</v>
      </c>
      <c r="V80">
        <v>9.1031947659788628</v>
      </c>
      <c r="W80">
        <v>14.659604896188409</v>
      </c>
      <c r="X80">
        <v>64.790480918618925</v>
      </c>
      <c r="Y80">
        <v>0</v>
      </c>
      <c r="Z80">
        <v>8.6352868800000007</v>
      </c>
      <c r="AA80">
        <v>18.736271999999996</v>
      </c>
      <c r="AB80">
        <v>17.973425519999999</v>
      </c>
      <c r="AC80">
        <v>13.422654719999999</v>
      </c>
      <c r="AD80">
        <v>16.941349440000003</v>
      </c>
      <c r="AE80">
        <v>14.4750235968</v>
      </c>
      <c r="AF80">
        <v>20.915100000000002</v>
      </c>
      <c r="AG80">
        <v>26.726187359999997</v>
      </c>
      <c r="AH80">
        <v>67.940924040000013</v>
      </c>
      <c r="AI80">
        <v>21.804962400000001</v>
      </c>
      <c r="AJ80">
        <v>0</v>
      </c>
      <c r="AK80">
        <v>22.296000000000003</v>
      </c>
      <c r="AL80">
        <v>59.816099999999999</v>
      </c>
      <c r="AM80">
        <v>6.9552893142857153</v>
      </c>
      <c r="AN80">
        <v>0</v>
      </c>
      <c r="AO80">
        <v>9.0387360000000001</v>
      </c>
      <c r="AP80">
        <v>4.1633524800000004</v>
      </c>
      <c r="AQ80">
        <v>34.586640000000003</v>
      </c>
      <c r="AR80">
        <v>21.577017599999994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33.954301171261804</v>
      </c>
      <c r="BB80">
        <f t="shared" si="1"/>
        <v>979.60693865120606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156.00716069622428</v>
      </c>
      <c r="L81">
        <v>64.003773640013321</v>
      </c>
      <c r="M81">
        <v>61.005055849500295</v>
      </c>
      <c r="N81">
        <v>51.88146023125438</v>
      </c>
      <c r="O81">
        <v>73.286782285391567</v>
      </c>
      <c r="P81">
        <v>27.273054430949166</v>
      </c>
      <c r="Q81">
        <v>9.580881047619048</v>
      </c>
      <c r="R81">
        <v>18.614709487619514</v>
      </c>
      <c r="S81">
        <v>11.587013396375099</v>
      </c>
      <c r="T81">
        <v>0</v>
      </c>
      <c r="U81">
        <v>51.754416212049328</v>
      </c>
      <c r="V81">
        <v>9.1031947659788628</v>
      </c>
      <c r="W81">
        <v>14.659604896188409</v>
      </c>
      <c r="X81">
        <v>64.790480918618925</v>
      </c>
      <c r="Y81">
        <v>0</v>
      </c>
      <c r="Z81">
        <v>8.6352868800000007</v>
      </c>
      <c r="AA81">
        <v>18.736271999999996</v>
      </c>
      <c r="AB81">
        <v>17.973425519999999</v>
      </c>
      <c r="AC81">
        <v>13.422654719999999</v>
      </c>
      <c r="AD81">
        <v>16.941349440000003</v>
      </c>
      <c r="AE81">
        <v>14.4750235968</v>
      </c>
      <c r="AF81">
        <v>20.915100000000002</v>
      </c>
      <c r="AG81">
        <v>26.726187359999997</v>
      </c>
      <c r="AH81">
        <v>67.940924040000013</v>
      </c>
      <c r="AI81">
        <v>21.804962400000001</v>
      </c>
      <c r="AJ81">
        <v>0</v>
      </c>
      <c r="AK81">
        <v>22.296000000000003</v>
      </c>
      <c r="AL81">
        <v>59.816099999999999</v>
      </c>
      <c r="AM81">
        <v>6.9552893142857153</v>
      </c>
      <c r="AN81">
        <v>0</v>
      </c>
      <c r="AO81">
        <v>9.0387360000000001</v>
      </c>
      <c r="AP81">
        <v>4.1633524800000004</v>
      </c>
      <c r="AQ81">
        <v>34.586640000000003</v>
      </c>
      <c r="AR81">
        <v>21.577017599999994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33.954301171261804</v>
      </c>
      <c r="BB81">
        <f t="shared" si="1"/>
        <v>979.60693865120606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156.00716069622428</v>
      </c>
      <c r="L82">
        <v>64.003773640013321</v>
      </c>
      <c r="M82">
        <v>61.005055849500295</v>
      </c>
      <c r="N82">
        <v>51.88146023125438</v>
      </c>
      <c r="O82">
        <v>73.286782285391567</v>
      </c>
      <c r="P82">
        <v>27.273054430949166</v>
      </c>
      <c r="Q82">
        <v>9.580881047619048</v>
      </c>
      <c r="R82">
        <v>18.614709487619514</v>
      </c>
      <c r="S82">
        <v>11.587013396375099</v>
      </c>
      <c r="T82">
        <v>0</v>
      </c>
      <c r="U82">
        <v>51.754416212049328</v>
      </c>
      <c r="V82">
        <v>9.1031947659788628</v>
      </c>
      <c r="W82">
        <v>14.659604896188409</v>
      </c>
      <c r="X82">
        <v>64.790480918618925</v>
      </c>
      <c r="Y82">
        <v>0</v>
      </c>
      <c r="Z82">
        <v>8.6352868800000007</v>
      </c>
      <c r="AA82">
        <v>18.736271999999996</v>
      </c>
      <c r="AB82">
        <v>17.973425519999999</v>
      </c>
      <c r="AC82">
        <v>13.422654719999999</v>
      </c>
      <c r="AD82">
        <v>16.941349440000003</v>
      </c>
      <c r="AE82">
        <v>14.4750235968</v>
      </c>
      <c r="AF82">
        <v>20.915100000000002</v>
      </c>
      <c r="AG82">
        <v>26.726187359999997</v>
      </c>
      <c r="AH82">
        <v>67.940924040000013</v>
      </c>
      <c r="AI82">
        <v>21.804962400000001</v>
      </c>
      <c r="AJ82">
        <v>0</v>
      </c>
      <c r="AK82">
        <v>22.296000000000003</v>
      </c>
      <c r="AL82">
        <v>59.816099999999999</v>
      </c>
      <c r="AM82">
        <v>6.9552893142857153</v>
      </c>
      <c r="AN82">
        <v>0</v>
      </c>
      <c r="AO82">
        <v>9.0387360000000001</v>
      </c>
      <c r="AP82">
        <v>4.1633524800000004</v>
      </c>
      <c r="AQ82">
        <v>34.586640000000003</v>
      </c>
      <c r="AR82">
        <v>21.577017599999994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33.954301171261804</v>
      </c>
      <c r="BB82">
        <f t="shared" si="1"/>
        <v>979.60693865120606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156.00716069622428</v>
      </c>
      <c r="L83">
        <v>64.004118005161075</v>
      </c>
      <c r="M83">
        <v>61.005055849500295</v>
      </c>
      <c r="N83">
        <v>51.88146023125438</v>
      </c>
      <c r="O83">
        <v>73.286782285391567</v>
      </c>
      <c r="P83">
        <v>27.273054430949166</v>
      </c>
      <c r="Q83">
        <v>9.580881047619048</v>
      </c>
      <c r="R83">
        <v>18.614709487619514</v>
      </c>
      <c r="S83">
        <v>11.587013396375099</v>
      </c>
      <c r="T83">
        <v>0</v>
      </c>
      <c r="U83">
        <v>51.754416212049328</v>
      </c>
      <c r="V83">
        <v>9.1031947659788628</v>
      </c>
      <c r="W83">
        <v>14.659604896188409</v>
      </c>
      <c r="X83">
        <v>64.790480918618925</v>
      </c>
      <c r="Y83">
        <v>0</v>
      </c>
      <c r="Z83">
        <v>8.6352868800000007</v>
      </c>
      <c r="AA83">
        <v>18.736271999999996</v>
      </c>
      <c r="AB83">
        <v>17.973425519999999</v>
      </c>
      <c r="AC83">
        <v>13.422654719999999</v>
      </c>
      <c r="AD83">
        <v>16.941349440000003</v>
      </c>
      <c r="AE83">
        <v>14.4750235968</v>
      </c>
      <c r="AF83">
        <v>20.915100000000002</v>
      </c>
      <c r="AG83">
        <v>26.726187359999997</v>
      </c>
      <c r="AH83">
        <v>67.940924040000013</v>
      </c>
      <c r="AI83">
        <v>21.804962400000001</v>
      </c>
      <c r="AJ83">
        <v>0</v>
      </c>
      <c r="AK83">
        <v>22.296000000000003</v>
      </c>
      <c r="AL83">
        <v>59.816099999999999</v>
      </c>
      <c r="AM83">
        <v>6.9552893142857153</v>
      </c>
      <c r="AN83">
        <v>0</v>
      </c>
      <c r="AO83">
        <v>9.4261104000000007</v>
      </c>
      <c r="AP83">
        <v>4.1633524800000004</v>
      </c>
      <c r="AQ83">
        <v>34.586640000000003</v>
      </c>
      <c r="AR83">
        <v>23.031648000000001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34.016019868918519</v>
      </c>
      <c r="BB83">
        <f t="shared" si="1"/>
        <v>981.387569118697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156.00716069622428</v>
      </c>
      <c r="L84">
        <v>80.000628284731334</v>
      </c>
      <c r="M84">
        <v>61.005055849500295</v>
      </c>
      <c r="N84">
        <v>51.88146023125438</v>
      </c>
      <c r="O84">
        <v>73.286782285391567</v>
      </c>
      <c r="P84">
        <v>27.273054430949166</v>
      </c>
      <c r="Q84">
        <v>9.580881047619048</v>
      </c>
      <c r="R84">
        <v>18.614709487619514</v>
      </c>
      <c r="S84">
        <v>11.587013396375099</v>
      </c>
      <c r="T84">
        <v>0</v>
      </c>
      <c r="U84">
        <v>51.754416212049328</v>
      </c>
      <c r="V84">
        <v>9.1031947659788628</v>
      </c>
      <c r="W84">
        <v>14.659604896188409</v>
      </c>
      <c r="X84">
        <v>64.790480918618925</v>
      </c>
      <c r="Y84">
        <v>0</v>
      </c>
      <c r="Z84">
        <v>8.6352868800000007</v>
      </c>
      <c r="AA84">
        <v>18.736271999999996</v>
      </c>
      <c r="AB84">
        <v>17.973425519999999</v>
      </c>
      <c r="AC84">
        <v>13.422654719999999</v>
      </c>
      <c r="AD84">
        <v>16.941349440000003</v>
      </c>
      <c r="AE84">
        <v>14.4750235968</v>
      </c>
      <c r="AF84">
        <v>20.915100000000002</v>
      </c>
      <c r="AG84">
        <v>26.726187359999997</v>
      </c>
      <c r="AH84">
        <v>67.940924040000013</v>
      </c>
      <c r="AI84">
        <v>21.804962400000001</v>
      </c>
      <c r="AJ84">
        <v>0</v>
      </c>
      <c r="AK84">
        <v>22.296000000000003</v>
      </c>
      <c r="AL84">
        <v>59.816099999999999</v>
      </c>
      <c r="AM84">
        <v>6.9552893142857153</v>
      </c>
      <c r="AN84">
        <v>0</v>
      </c>
      <c r="AO84">
        <v>9.4261104000000007</v>
      </c>
      <c r="AP84">
        <v>4.1633524800000004</v>
      </c>
      <c r="AQ84">
        <v>34.586640000000003</v>
      </c>
      <c r="AR84">
        <v>23.031648000000001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34.551902965154397</v>
      </c>
      <c r="BB84">
        <f t="shared" si="1"/>
        <v>996.84819630203151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156.00716069622428</v>
      </c>
      <c r="L85">
        <v>126.97424887956231</v>
      </c>
      <c r="M85">
        <v>61.005055849500295</v>
      </c>
      <c r="N85">
        <v>51.88146023125438</v>
      </c>
      <c r="O85">
        <v>73.286782285391567</v>
      </c>
      <c r="P85">
        <v>27.273054430949166</v>
      </c>
      <c r="Q85">
        <v>9.580881047619048</v>
      </c>
      <c r="R85">
        <v>18.614709487619514</v>
      </c>
      <c r="S85">
        <v>11.587013396375099</v>
      </c>
      <c r="T85">
        <v>0</v>
      </c>
      <c r="U85">
        <v>51.754416212049328</v>
      </c>
      <c r="V85">
        <v>9.1031947659788628</v>
      </c>
      <c r="W85">
        <v>14.659604896188409</v>
      </c>
      <c r="X85">
        <v>64.790480918618925</v>
      </c>
      <c r="Y85">
        <v>0</v>
      </c>
      <c r="Z85">
        <v>8.6352868800000007</v>
      </c>
      <c r="AA85">
        <v>18.736271999999996</v>
      </c>
      <c r="AB85">
        <v>17.973425519999999</v>
      </c>
      <c r="AC85">
        <v>13.422654719999999</v>
      </c>
      <c r="AD85">
        <v>16.941349440000003</v>
      </c>
      <c r="AE85">
        <v>14.4750235968</v>
      </c>
      <c r="AF85">
        <v>20.915100000000002</v>
      </c>
      <c r="AG85">
        <v>26.726187359999997</v>
      </c>
      <c r="AH85">
        <v>67.940924040000013</v>
      </c>
      <c r="AI85">
        <v>21.804962400000001</v>
      </c>
      <c r="AJ85">
        <v>0</v>
      </c>
      <c r="AK85">
        <v>22.296000000000003</v>
      </c>
      <c r="AL85">
        <v>59.209270000000004</v>
      </c>
      <c r="AM85">
        <v>6.9552893142857153</v>
      </c>
      <c r="AN85">
        <v>0</v>
      </c>
      <c r="AO85">
        <v>9.4261104000000007</v>
      </c>
      <c r="AP85">
        <v>4.1633524800000004</v>
      </c>
      <c r="AQ85">
        <v>34.586640000000003</v>
      </c>
      <c r="AR85">
        <v>21.577017599999994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36.0564601686835</v>
      </c>
      <c r="BB85">
        <f t="shared" si="1"/>
        <v>1040.2557992933337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156.00716069622428</v>
      </c>
      <c r="L86">
        <v>126.97424887956231</v>
      </c>
      <c r="M86">
        <v>61.005055849500295</v>
      </c>
      <c r="N86">
        <v>51.88146023125438</v>
      </c>
      <c r="O86">
        <v>73.286782285391567</v>
      </c>
      <c r="P86">
        <v>27.273054430949166</v>
      </c>
      <c r="Q86">
        <v>9.580881047619048</v>
      </c>
      <c r="R86">
        <v>18.614709487619514</v>
      </c>
      <c r="S86">
        <v>11.587013396375099</v>
      </c>
      <c r="T86">
        <v>0</v>
      </c>
      <c r="U86">
        <v>51.754416212049328</v>
      </c>
      <c r="V86">
        <v>9.1031947659788628</v>
      </c>
      <c r="W86">
        <v>14.659604896188409</v>
      </c>
      <c r="X86">
        <v>64.790480918618925</v>
      </c>
      <c r="Y86">
        <v>0</v>
      </c>
      <c r="Z86">
        <v>8.6352868800000007</v>
      </c>
      <c r="AA86">
        <v>18.736271999999996</v>
      </c>
      <c r="AB86">
        <v>17.973425519999999</v>
      </c>
      <c r="AC86">
        <v>13.422654719999999</v>
      </c>
      <c r="AD86">
        <v>16.941349440000003</v>
      </c>
      <c r="AE86">
        <v>14.4750235968</v>
      </c>
      <c r="AF86">
        <v>20.915100000000002</v>
      </c>
      <c r="AG86">
        <v>26.726187359999997</v>
      </c>
      <c r="AH86">
        <v>67.940924040000013</v>
      </c>
      <c r="AI86">
        <v>6.7092191999999997</v>
      </c>
      <c r="AJ86">
        <v>0</v>
      </c>
      <c r="AK86">
        <v>22.296000000000003</v>
      </c>
      <c r="AL86">
        <v>59.209270000000004</v>
      </c>
      <c r="AM86">
        <v>6.9552893142857153</v>
      </c>
      <c r="AN86">
        <v>0</v>
      </c>
      <c r="AO86">
        <v>9.4261104000000007</v>
      </c>
      <c r="AP86">
        <v>4.1633524800000004</v>
      </c>
      <c r="AQ86">
        <v>34.586640000000003</v>
      </c>
      <c r="AR86">
        <v>21.577017599999994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35.550752991083499</v>
      </c>
      <c r="BB86">
        <f t="shared" si="1"/>
        <v>1025.6657632709337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156.00716069622428</v>
      </c>
      <c r="L87">
        <v>126.97424887956231</v>
      </c>
      <c r="M87">
        <v>61.005055849500295</v>
      </c>
      <c r="N87">
        <v>51.88146023125438</v>
      </c>
      <c r="O87">
        <v>73.286782285391567</v>
      </c>
      <c r="P87">
        <v>27.273054430949166</v>
      </c>
      <c r="Q87">
        <v>9.580881047619048</v>
      </c>
      <c r="R87">
        <v>18.614709487619514</v>
      </c>
      <c r="S87">
        <v>11.587013396375099</v>
      </c>
      <c r="T87">
        <v>0</v>
      </c>
      <c r="U87">
        <v>51.754416212049328</v>
      </c>
      <c r="V87">
        <v>9.1031947659788628</v>
      </c>
      <c r="W87">
        <v>14.659604896188409</v>
      </c>
      <c r="X87">
        <v>64.790480918618925</v>
      </c>
      <c r="Y87">
        <v>0</v>
      </c>
      <c r="Z87">
        <v>2.89872</v>
      </c>
      <c r="AA87">
        <v>18.736271999999996</v>
      </c>
      <c r="AB87">
        <v>17.352844704000002</v>
      </c>
      <c r="AC87">
        <v>12.7643852736</v>
      </c>
      <c r="AD87">
        <v>16.071074640000003</v>
      </c>
      <c r="AE87">
        <v>14.4750235968</v>
      </c>
      <c r="AF87">
        <v>18.454500000000003</v>
      </c>
      <c r="AG87">
        <v>26.726187359999997</v>
      </c>
      <c r="AH87">
        <v>67.171467599999986</v>
      </c>
      <c r="AI87">
        <v>6.7092191999999997</v>
      </c>
      <c r="AJ87">
        <v>0</v>
      </c>
      <c r="AK87">
        <v>22.296000000000003</v>
      </c>
      <c r="AL87">
        <v>59.209270000000004</v>
      </c>
      <c r="AM87">
        <v>6.9552893142857153</v>
      </c>
      <c r="AN87">
        <v>0</v>
      </c>
      <c r="AO87">
        <v>9.4261104000000007</v>
      </c>
      <c r="AP87">
        <v>4.1633524800000004</v>
      </c>
      <c r="AQ87">
        <v>33.189200000000007</v>
      </c>
      <c r="AR87">
        <v>21.577017599999994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35.131560831401515</v>
      </c>
      <c r="BB87">
        <f t="shared" si="1"/>
        <v>1013.5717670482157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156.00716069622428</v>
      </c>
      <c r="L88">
        <v>126.97424887956231</v>
      </c>
      <c r="M88">
        <v>61.005055849500295</v>
      </c>
      <c r="N88">
        <v>51.88146023125438</v>
      </c>
      <c r="O88">
        <v>73.286782285391567</v>
      </c>
      <c r="P88">
        <v>27.273054430949166</v>
      </c>
      <c r="Q88">
        <v>9.580881047619048</v>
      </c>
      <c r="R88">
        <v>18.614709487619514</v>
      </c>
      <c r="S88">
        <v>11.587013396375099</v>
      </c>
      <c r="T88">
        <v>0</v>
      </c>
      <c r="U88">
        <v>51.754416212049328</v>
      </c>
      <c r="V88">
        <v>9.1031947659788628</v>
      </c>
      <c r="W88">
        <v>14.659604896188409</v>
      </c>
      <c r="X88">
        <v>64.790480918618925</v>
      </c>
      <c r="Y88">
        <v>0</v>
      </c>
      <c r="Z88">
        <v>2.89872</v>
      </c>
      <c r="AA88">
        <v>18.736271999999996</v>
      </c>
      <c r="AB88">
        <v>17.352844704000002</v>
      </c>
      <c r="AC88">
        <v>12.7643852736</v>
      </c>
      <c r="AD88">
        <v>16.071074640000003</v>
      </c>
      <c r="AE88">
        <v>14.4750235968</v>
      </c>
      <c r="AF88">
        <v>18.454500000000003</v>
      </c>
      <c r="AG88">
        <v>26.726187359999997</v>
      </c>
      <c r="AH88">
        <v>67.171467599999986</v>
      </c>
      <c r="AI88">
        <v>6.7092191999999997</v>
      </c>
      <c r="AJ88">
        <v>0</v>
      </c>
      <c r="AK88">
        <v>22.296000000000003</v>
      </c>
      <c r="AL88">
        <v>59.209270000000004</v>
      </c>
      <c r="AM88">
        <v>6.9552893142857153</v>
      </c>
      <c r="AN88">
        <v>0</v>
      </c>
      <c r="AO88">
        <v>9.4261104000000007</v>
      </c>
      <c r="AP88">
        <v>4.1633524800000004</v>
      </c>
      <c r="AQ88">
        <v>33.189200000000007</v>
      </c>
      <c r="AR88">
        <v>21.577017599999994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35.131560831401515</v>
      </c>
      <c r="BB88">
        <f t="shared" si="1"/>
        <v>1013.5717670482157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156.00716069622428</v>
      </c>
      <c r="L89">
        <v>126.97424887956231</v>
      </c>
      <c r="M89">
        <v>61.005055849500295</v>
      </c>
      <c r="N89">
        <v>51.88146023125438</v>
      </c>
      <c r="O89">
        <v>73.286782285391567</v>
      </c>
      <c r="P89">
        <v>27.273054430949166</v>
      </c>
      <c r="Q89">
        <v>9.580881047619048</v>
      </c>
      <c r="R89">
        <v>18.614709487619514</v>
      </c>
      <c r="S89">
        <v>11.587013396375099</v>
      </c>
      <c r="T89">
        <v>0</v>
      </c>
      <c r="U89">
        <v>51.754416212049328</v>
      </c>
      <c r="V89">
        <v>9.1031947659788628</v>
      </c>
      <c r="W89">
        <v>14.659604896188409</v>
      </c>
      <c r="X89">
        <v>64.790480918618925</v>
      </c>
      <c r="Y89">
        <v>0</v>
      </c>
      <c r="Z89">
        <v>2.89872</v>
      </c>
      <c r="AA89">
        <v>18.736271999999996</v>
      </c>
      <c r="AB89">
        <v>17.352844704000002</v>
      </c>
      <c r="AC89">
        <v>12.7643852736</v>
      </c>
      <c r="AD89">
        <v>16.071074640000003</v>
      </c>
      <c r="AE89">
        <v>14.4750235968</v>
      </c>
      <c r="AF89">
        <v>18.454500000000003</v>
      </c>
      <c r="AG89">
        <v>26.726187359999997</v>
      </c>
      <c r="AH89">
        <v>67.171467599999986</v>
      </c>
      <c r="AI89">
        <v>6.7092191999999997</v>
      </c>
      <c r="AJ89">
        <v>0</v>
      </c>
      <c r="AK89">
        <v>22.296000000000003</v>
      </c>
      <c r="AL89">
        <v>59.209270000000004</v>
      </c>
      <c r="AM89">
        <v>6.9552893142857153</v>
      </c>
      <c r="AN89">
        <v>0</v>
      </c>
      <c r="AO89">
        <v>10.588233599999999</v>
      </c>
      <c r="AP89">
        <v>4.1633524800000004</v>
      </c>
      <c r="AQ89">
        <v>33.189200000000007</v>
      </c>
      <c r="AR89">
        <v>21.577017599999994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35.170491958601517</v>
      </c>
      <c r="BB89">
        <f t="shared" si="1"/>
        <v>1014.6949591210158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156.00716069622428</v>
      </c>
      <c r="L90">
        <v>126.97424887956231</v>
      </c>
      <c r="M90">
        <v>61.005055849500295</v>
      </c>
      <c r="N90">
        <v>51.88146023125438</v>
      </c>
      <c r="O90">
        <v>73.286782285391567</v>
      </c>
      <c r="P90">
        <v>27.273054430949166</v>
      </c>
      <c r="Q90">
        <v>9.580881047619048</v>
      </c>
      <c r="R90">
        <v>18.614709487619514</v>
      </c>
      <c r="S90">
        <v>11.587013396375099</v>
      </c>
      <c r="T90">
        <v>0</v>
      </c>
      <c r="U90">
        <v>51.754416212049328</v>
      </c>
      <c r="V90">
        <v>9.1031947659788628</v>
      </c>
      <c r="W90">
        <v>14.659604896188409</v>
      </c>
      <c r="X90">
        <v>64.790480918618925</v>
      </c>
      <c r="Y90">
        <v>0</v>
      </c>
      <c r="Z90">
        <v>2.89872</v>
      </c>
      <c r="AA90">
        <v>18.736271999999996</v>
      </c>
      <c r="AB90">
        <v>17.352844704000002</v>
      </c>
      <c r="AC90">
        <v>12.7643852736</v>
      </c>
      <c r="AD90">
        <v>16.071074640000003</v>
      </c>
      <c r="AE90">
        <v>14.4750235968</v>
      </c>
      <c r="AF90">
        <v>18.454500000000003</v>
      </c>
      <c r="AG90">
        <v>26.726187359999997</v>
      </c>
      <c r="AH90">
        <v>67.171467599999986</v>
      </c>
      <c r="AI90">
        <v>6.7092191999999997</v>
      </c>
      <c r="AJ90">
        <v>0</v>
      </c>
      <c r="AK90">
        <v>22.296000000000003</v>
      </c>
      <c r="AL90">
        <v>59.209270000000004</v>
      </c>
      <c r="AM90">
        <v>6.9552893142857153</v>
      </c>
      <c r="AN90">
        <v>0</v>
      </c>
      <c r="AO90">
        <v>10.588233599999999</v>
      </c>
      <c r="AP90">
        <v>4.1633524800000004</v>
      </c>
      <c r="AQ90">
        <v>33.189200000000007</v>
      </c>
      <c r="AR90">
        <v>21.577017599999994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35.170491958601517</v>
      </c>
      <c r="BB90">
        <f t="shared" si="1"/>
        <v>1014.6949591210158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156.00716069622428</v>
      </c>
      <c r="L91">
        <v>126.97424887956231</v>
      </c>
      <c r="M91">
        <v>61.005055849500295</v>
      </c>
      <c r="N91">
        <v>51.88146023125438</v>
      </c>
      <c r="O91">
        <v>73.286782285391567</v>
      </c>
      <c r="P91">
        <v>27.273054430949166</v>
      </c>
      <c r="Q91">
        <v>9.580881047619048</v>
      </c>
      <c r="R91">
        <v>18.614709487619514</v>
      </c>
      <c r="S91">
        <v>11.587013396375099</v>
      </c>
      <c r="T91">
        <v>0</v>
      </c>
      <c r="U91">
        <v>51.754416212049328</v>
      </c>
      <c r="V91">
        <v>9.1031947659788628</v>
      </c>
      <c r="W91">
        <v>14.659604896188409</v>
      </c>
      <c r="X91">
        <v>64.790480918618925</v>
      </c>
      <c r="Y91">
        <v>0</v>
      </c>
      <c r="Z91">
        <v>8.6352868800000007</v>
      </c>
      <c r="AA91">
        <v>18.736271999999996</v>
      </c>
      <c r="AB91">
        <v>17.973425519999999</v>
      </c>
      <c r="AC91">
        <v>13.422654719999999</v>
      </c>
      <c r="AD91">
        <v>16.941349440000003</v>
      </c>
      <c r="AE91">
        <v>14.4750235968</v>
      </c>
      <c r="AF91">
        <v>20.915100000000002</v>
      </c>
      <c r="AG91">
        <v>26.726187359999997</v>
      </c>
      <c r="AH91">
        <v>67.940924040000013</v>
      </c>
      <c r="AI91">
        <v>6.7092191999999997</v>
      </c>
      <c r="AJ91">
        <v>0</v>
      </c>
      <c r="AK91">
        <v>22.296000000000003</v>
      </c>
      <c r="AL91">
        <v>59.209270000000004</v>
      </c>
      <c r="AM91">
        <v>6.9552893142857153</v>
      </c>
      <c r="AN91">
        <v>0</v>
      </c>
      <c r="AO91">
        <v>10.588233599999999</v>
      </c>
      <c r="AP91">
        <v>4.1633524800000004</v>
      </c>
      <c r="AQ91">
        <v>34.586640000000003</v>
      </c>
      <c r="AR91">
        <v>21.577017599999994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35.5896841182835</v>
      </c>
      <c r="BB91">
        <f t="shared" si="1"/>
        <v>1026.7889553437337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156.00716069622428</v>
      </c>
      <c r="L92">
        <v>126.97424887956231</v>
      </c>
      <c r="M92">
        <v>61.005055849500295</v>
      </c>
      <c r="N92">
        <v>51.88146023125438</v>
      </c>
      <c r="O92">
        <v>73.286782285391567</v>
      </c>
      <c r="P92">
        <v>27.273054430949166</v>
      </c>
      <c r="Q92">
        <v>9.580881047619048</v>
      </c>
      <c r="R92">
        <v>18.614709487619514</v>
      </c>
      <c r="S92">
        <v>11.587013396375099</v>
      </c>
      <c r="T92">
        <v>0</v>
      </c>
      <c r="U92">
        <v>51.754416212049328</v>
      </c>
      <c r="V92">
        <v>9.1031947659788628</v>
      </c>
      <c r="W92">
        <v>14.659604896188409</v>
      </c>
      <c r="X92">
        <v>64.790480918618925</v>
      </c>
      <c r="Y92">
        <v>0</v>
      </c>
      <c r="Z92">
        <v>8.6352868800000007</v>
      </c>
      <c r="AA92">
        <v>18.736271999999996</v>
      </c>
      <c r="AB92">
        <v>17.973425519999999</v>
      </c>
      <c r="AC92">
        <v>13.422654719999999</v>
      </c>
      <c r="AD92">
        <v>16.941349440000003</v>
      </c>
      <c r="AE92">
        <v>14.4750235968</v>
      </c>
      <c r="AF92">
        <v>20.915100000000002</v>
      </c>
      <c r="AG92">
        <v>26.726187359999997</v>
      </c>
      <c r="AH92">
        <v>67.940924040000013</v>
      </c>
      <c r="AI92">
        <v>6.7092191999999997</v>
      </c>
      <c r="AJ92">
        <v>0</v>
      </c>
      <c r="AK92">
        <v>22.296000000000003</v>
      </c>
      <c r="AL92">
        <v>59.209270000000004</v>
      </c>
      <c r="AM92">
        <v>6.9552893142857153</v>
      </c>
      <c r="AN92">
        <v>0</v>
      </c>
      <c r="AO92">
        <v>10.588233599999999</v>
      </c>
      <c r="AP92">
        <v>4.1633524800000004</v>
      </c>
      <c r="AQ92">
        <v>34.586640000000003</v>
      </c>
      <c r="AR92">
        <v>21.577017599999994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35.5896841182835</v>
      </c>
      <c r="BB92">
        <f t="shared" si="1"/>
        <v>1026.7889553437337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156.00716069622428</v>
      </c>
      <c r="L93">
        <v>126.97424887956231</v>
      </c>
      <c r="M93">
        <v>61.005055849500295</v>
      </c>
      <c r="N93">
        <v>51.88146023125438</v>
      </c>
      <c r="O93">
        <v>73.286782285391567</v>
      </c>
      <c r="P93">
        <v>27.273054430949166</v>
      </c>
      <c r="Q93">
        <v>9.580881047619048</v>
      </c>
      <c r="R93">
        <v>18.614709487619514</v>
      </c>
      <c r="S93">
        <v>11.587013396375099</v>
      </c>
      <c r="T93">
        <v>0</v>
      </c>
      <c r="U93">
        <v>51.754416212049328</v>
      </c>
      <c r="V93">
        <v>9.1031947659788628</v>
      </c>
      <c r="W93">
        <v>14.659604896188409</v>
      </c>
      <c r="X93">
        <v>64.790480918618925</v>
      </c>
      <c r="Y93">
        <v>0</v>
      </c>
      <c r="Z93">
        <v>8.6352868800000007</v>
      </c>
      <c r="AA93">
        <v>18.736271999999996</v>
      </c>
      <c r="AB93">
        <v>17.973425519999999</v>
      </c>
      <c r="AC93">
        <v>13.422654719999999</v>
      </c>
      <c r="AD93">
        <v>16.941349440000003</v>
      </c>
      <c r="AE93">
        <v>14.4750235968</v>
      </c>
      <c r="AF93">
        <v>20.915100000000002</v>
      </c>
      <c r="AG93">
        <v>26.726187359999997</v>
      </c>
      <c r="AH93">
        <v>67.940924040000013</v>
      </c>
      <c r="AI93">
        <v>6.7092191999999997</v>
      </c>
      <c r="AJ93">
        <v>0</v>
      </c>
      <c r="AK93">
        <v>22.296000000000003</v>
      </c>
      <c r="AL93">
        <v>59.209270000000004</v>
      </c>
      <c r="AM93">
        <v>6.9552893142857153</v>
      </c>
      <c r="AN93">
        <v>0</v>
      </c>
      <c r="AO93">
        <v>12.266855999999999</v>
      </c>
      <c r="AP93">
        <v>4.1633524800000004</v>
      </c>
      <c r="AQ93">
        <v>34.586640000000003</v>
      </c>
      <c r="AR93">
        <v>21.577017599999994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35.645917968683506</v>
      </c>
      <c r="BB93">
        <f t="shared" si="1"/>
        <v>1028.4113438933337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156.00716069622428</v>
      </c>
      <c r="L94">
        <v>126.97424887956231</v>
      </c>
      <c r="M94">
        <v>61.005055849500295</v>
      </c>
      <c r="N94">
        <v>51.88146023125438</v>
      </c>
      <c r="O94">
        <v>73.286782285391567</v>
      </c>
      <c r="P94">
        <v>27.273054430949166</v>
      </c>
      <c r="Q94">
        <v>9.580881047619048</v>
      </c>
      <c r="R94">
        <v>18.614709487619514</v>
      </c>
      <c r="S94">
        <v>11.587013396375099</v>
      </c>
      <c r="T94">
        <v>0</v>
      </c>
      <c r="U94">
        <v>51.754416212049328</v>
      </c>
      <c r="V94">
        <v>9.1031947659788628</v>
      </c>
      <c r="W94">
        <v>14.659604896188409</v>
      </c>
      <c r="X94">
        <v>64.790480918618925</v>
      </c>
      <c r="Y94">
        <v>0</v>
      </c>
      <c r="Z94">
        <v>8.6352868800000007</v>
      </c>
      <c r="AA94">
        <v>18.736271999999996</v>
      </c>
      <c r="AB94">
        <v>17.973425519999999</v>
      </c>
      <c r="AC94">
        <v>13.422654719999999</v>
      </c>
      <c r="AD94">
        <v>16.941349440000003</v>
      </c>
      <c r="AE94">
        <v>14.4750235968</v>
      </c>
      <c r="AF94">
        <v>20.915100000000002</v>
      </c>
      <c r="AG94">
        <v>26.726187359999997</v>
      </c>
      <c r="AH94">
        <v>67.940924040000013</v>
      </c>
      <c r="AI94">
        <v>6.7092191999999997</v>
      </c>
      <c r="AJ94">
        <v>0</v>
      </c>
      <c r="AK94">
        <v>22.296000000000003</v>
      </c>
      <c r="AL94">
        <v>59.209270000000004</v>
      </c>
      <c r="AM94">
        <v>6.9552893142857153</v>
      </c>
      <c r="AN94">
        <v>0</v>
      </c>
      <c r="AO94">
        <v>12.266855999999999</v>
      </c>
      <c r="AP94">
        <v>4.1633524800000004</v>
      </c>
      <c r="AQ94">
        <v>34.586640000000003</v>
      </c>
      <c r="AR94">
        <v>21.577017599999994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35.645917968683506</v>
      </c>
      <c r="BB94">
        <f t="shared" si="1"/>
        <v>1028.4113438933337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156.00716069622428</v>
      </c>
      <c r="L95">
        <v>126.97424887956231</v>
      </c>
      <c r="M95">
        <v>61.005055849500295</v>
      </c>
      <c r="N95">
        <v>51.88146023125438</v>
      </c>
      <c r="O95">
        <v>73.286782285391567</v>
      </c>
      <c r="P95">
        <v>27.273054430949166</v>
      </c>
      <c r="Q95">
        <v>9.580881047619048</v>
      </c>
      <c r="R95">
        <v>18.614709487619514</v>
      </c>
      <c r="S95">
        <v>11.587013396375099</v>
      </c>
      <c r="T95">
        <v>0</v>
      </c>
      <c r="U95">
        <v>51.754416212049328</v>
      </c>
      <c r="V95">
        <v>9.1031947659788628</v>
      </c>
      <c r="W95">
        <v>14.659604896188409</v>
      </c>
      <c r="X95">
        <v>64.790480918618925</v>
      </c>
      <c r="Y95">
        <v>0</v>
      </c>
      <c r="Z95">
        <v>5.7568579199999999</v>
      </c>
      <c r="AA95">
        <v>18.736271999999996</v>
      </c>
      <c r="AB95">
        <v>17.352844704000002</v>
      </c>
      <c r="AC95">
        <v>12.7643852736</v>
      </c>
      <c r="AD95">
        <v>16.071074640000003</v>
      </c>
      <c r="AE95">
        <v>14.4750235968</v>
      </c>
      <c r="AF95">
        <v>18.454500000000003</v>
      </c>
      <c r="AG95">
        <v>26.726187359999997</v>
      </c>
      <c r="AH95">
        <v>67.171467599999986</v>
      </c>
      <c r="AI95">
        <v>6.7092191999999997</v>
      </c>
      <c r="AJ95">
        <v>0</v>
      </c>
      <c r="AK95">
        <v>22.296000000000003</v>
      </c>
      <c r="AL95">
        <v>59.209270000000004</v>
      </c>
      <c r="AM95">
        <v>6.9552893142857153</v>
      </c>
      <c r="AN95">
        <v>0</v>
      </c>
      <c r="AO95">
        <v>12.266855999999999</v>
      </c>
      <c r="AP95">
        <v>4.2758755200000005</v>
      </c>
      <c r="AQ95">
        <v>34.586640000000003</v>
      </c>
      <c r="AR95">
        <v>21.577017599999994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35.373057498601526</v>
      </c>
      <c r="BB95">
        <f t="shared" si="1"/>
        <v>1020.5391169410158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156.00716069622428</v>
      </c>
      <c r="L96">
        <v>126.97424887956231</v>
      </c>
      <c r="M96">
        <v>61.005055849500295</v>
      </c>
      <c r="N96">
        <v>51.88146023125438</v>
      </c>
      <c r="O96">
        <v>73.286782285391567</v>
      </c>
      <c r="P96">
        <v>27.273054430949166</v>
      </c>
      <c r="Q96">
        <v>9.580881047619048</v>
      </c>
      <c r="R96">
        <v>18.614709487619514</v>
      </c>
      <c r="S96">
        <v>11.587013396375099</v>
      </c>
      <c r="T96">
        <v>0</v>
      </c>
      <c r="U96">
        <v>51.754416212049328</v>
      </c>
      <c r="V96">
        <v>9.1031947659788628</v>
      </c>
      <c r="W96">
        <v>14.659604896188409</v>
      </c>
      <c r="X96">
        <v>64.790480918618925</v>
      </c>
      <c r="Y96">
        <v>0</v>
      </c>
      <c r="Z96">
        <v>5.7568579199999999</v>
      </c>
      <c r="AA96">
        <v>18.736271999999996</v>
      </c>
      <c r="AB96">
        <v>17.352844704000002</v>
      </c>
      <c r="AC96">
        <v>12.7643852736</v>
      </c>
      <c r="AD96">
        <v>16.071074640000003</v>
      </c>
      <c r="AE96">
        <v>14.4750235968</v>
      </c>
      <c r="AF96">
        <v>18.454500000000003</v>
      </c>
      <c r="AG96">
        <v>26.726187359999997</v>
      </c>
      <c r="AH96">
        <v>67.171467599999986</v>
      </c>
      <c r="AI96">
        <v>6.7092191999999997</v>
      </c>
      <c r="AJ96">
        <v>0</v>
      </c>
      <c r="AK96">
        <v>22.296000000000003</v>
      </c>
      <c r="AL96">
        <v>59.209270000000004</v>
      </c>
      <c r="AM96">
        <v>6.9552893142857153</v>
      </c>
      <c r="AN96">
        <v>0</v>
      </c>
      <c r="AO96">
        <v>12.266855999999999</v>
      </c>
      <c r="AP96">
        <v>4.2758755200000005</v>
      </c>
      <c r="AQ96">
        <v>34.062600000000003</v>
      </c>
      <c r="AR96">
        <v>21.577017599999994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35.355502158601524</v>
      </c>
      <c r="BB96">
        <f t="shared" si="1"/>
        <v>1020.0326322810157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156.00716069622428</v>
      </c>
      <c r="L97">
        <v>126.97424887956231</v>
      </c>
      <c r="M97">
        <v>61.005055849500295</v>
      </c>
      <c r="N97">
        <v>51.88146023125438</v>
      </c>
      <c r="O97">
        <v>73.286782285391567</v>
      </c>
      <c r="P97">
        <v>27.273054430949166</v>
      </c>
      <c r="Q97">
        <v>9.580881047619048</v>
      </c>
      <c r="R97">
        <v>18.614709487619514</v>
      </c>
      <c r="S97">
        <v>11.587013396375099</v>
      </c>
      <c r="T97">
        <v>0</v>
      </c>
      <c r="U97">
        <v>51.754416212049328</v>
      </c>
      <c r="V97">
        <v>9.1031947659788628</v>
      </c>
      <c r="W97">
        <v>14.659604896188409</v>
      </c>
      <c r="X97">
        <v>64.790480918618925</v>
      </c>
      <c r="Y97">
        <v>0</v>
      </c>
      <c r="Z97">
        <v>5.7568579199999999</v>
      </c>
      <c r="AA97">
        <v>18.736271999999996</v>
      </c>
      <c r="AB97">
        <v>17.352844704000002</v>
      </c>
      <c r="AC97">
        <v>12.7643852736</v>
      </c>
      <c r="AD97">
        <v>16.071074640000003</v>
      </c>
      <c r="AE97">
        <v>14.4750235968</v>
      </c>
      <c r="AF97">
        <v>12.303000000000001</v>
      </c>
      <c r="AG97">
        <v>26.726187359999997</v>
      </c>
      <c r="AH97">
        <v>67.171467599999986</v>
      </c>
      <c r="AI97">
        <v>6.7092191999999997</v>
      </c>
      <c r="AJ97">
        <v>0</v>
      </c>
      <c r="AK97">
        <v>22.296000000000003</v>
      </c>
      <c r="AL97">
        <v>59.209270000000004</v>
      </c>
      <c r="AM97">
        <v>6.9552893142857153</v>
      </c>
      <c r="AN97">
        <v>0</v>
      </c>
      <c r="AO97">
        <v>12.525105600000002</v>
      </c>
      <c r="AP97">
        <v>4.2758755200000005</v>
      </c>
      <c r="AQ97">
        <v>34.062600000000003</v>
      </c>
      <c r="AR97">
        <v>21.577017599999994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35.158078270201528</v>
      </c>
      <c r="BB97">
        <f t="shared" si="1"/>
        <v>1014.3368057694158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156.00716069622428</v>
      </c>
      <c r="L98">
        <v>126.97424887956231</v>
      </c>
      <c r="M98">
        <v>61.005055849500295</v>
      </c>
      <c r="N98">
        <v>51.88146023125438</v>
      </c>
      <c r="O98">
        <v>73.286782285391567</v>
      </c>
      <c r="P98">
        <v>27.273054430949166</v>
      </c>
      <c r="Q98">
        <v>9.580881047619048</v>
      </c>
      <c r="R98">
        <v>18.614709487619514</v>
      </c>
      <c r="S98">
        <v>11.587013396375099</v>
      </c>
      <c r="T98">
        <v>0</v>
      </c>
      <c r="U98">
        <v>51.754416212049328</v>
      </c>
      <c r="V98">
        <v>9.1031947659788628</v>
      </c>
      <c r="W98">
        <v>14.659604896188409</v>
      </c>
      <c r="X98">
        <v>64.790480918618925</v>
      </c>
      <c r="Y98">
        <v>0</v>
      </c>
      <c r="Z98">
        <v>5.7568579199999999</v>
      </c>
      <c r="AA98">
        <v>18.736271999999996</v>
      </c>
      <c r="AB98">
        <v>17.352844704000002</v>
      </c>
      <c r="AC98">
        <v>12.7643852736</v>
      </c>
      <c r="AD98">
        <v>16.071074640000003</v>
      </c>
      <c r="AE98">
        <v>14.4750235968</v>
      </c>
      <c r="AF98">
        <v>12.303000000000001</v>
      </c>
      <c r="AG98">
        <v>26.726187359999997</v>
      </c>
      <c r="AH98">
        <v>67.171467599999986</v>
      </c>
      <c r="AI98">
        <v>6.7092191999999997</v>
      </c>
      <c r="AJ98">
        <v>0</v>
      </c>
      <c r="AK98">
        <v>22.296000000000003</v>
      </c>
      <c r="AL98">
        <v>59.209270000000004</v>
      </c>
      <c r="AM98">
        <v>6.9552893142857153</v>
      </c>
      <c r="AN98">
        <v>0</v>
      </c>
      <c r="AO98">
        <v>12.525105600000002</v>
      </c>
      <c r="AP98">
        <v>4.2758755200000005</v>
      </c>
      <c r="AQ98">
        <v>33.800579999999997</v>
      </c>
      <c r="AR98">
        <v>21.577017599999994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35.149300600201514</v>
      </c>
      <c r="BB98">
        <f t="shared" si="1"/>
        <v>1014.0835634394157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2.5080357690043487</v>
      </c>
      <c r="L99">
        <f t="shared" si="2"/>
        <v>1.8326175729764937</v>
      </c>
      <c r="M99">
        <f t="shared" si="2"/>
        <v>1.3791205309974346</v>
      </c>
      <c r="N99">
        <f t="shared" si="2"/>
        <v>1.0630980349389096</v>
      </c>
      <c r="O99">
        <f t="shared" si="2"/>
        <v>1.5533452584633924</v>
      </c>
      <c r="P99">
        <f t="shared" si="2"/>
        <v>0.62863867983940991</v>
      </c>
      <c r="Q99">
        <f t="shared" si="2"/>
        <v>0.12752502342293129</v>
      </c>
      <c r="R99">
        <f t="shared" si="2"/>
        <v>0.25685966744049515</v>
      </c>
      <c r="S99">
        <f t="shared" si="2"/>
        <v>0.16047962862900012</v>
      </c>
      <c r="T99">
        <f t="shared" si="2"/>
        <v>0</v>
      </c>
      <c r="U99">
        <f t="shared" si="2"/>
        <v>1.2421059890891846</v>
      </c>
      <c r="V99">
        <f t="shared" si="2"/>
        <v>6.5997947249765584E-2</v>
      </c>
      <c r="W99">
        <f t="shared" si="2"/>
        <v>0.19964904198897002</v>
      </c>
      <c r="X99">
        <f t="shared" si="2"/>
        <v>1.0598354720879337</v>
      </c>
      <c r="Y99">
        <f t="shared" si="2"/>
        <v>0</v>
      </c>
      <c r="Z99">
        <f t="shared" si="2"/>
        <v>0.11360349396000015</v>
      </c>
      <c r="AA99">
        <f t="shared" si="2"/>
        <v>0.4441190400000008</v>
      </c>
      <c r="AB99">
        <f t="shared" si="2"/>
        <v>0.41833001534400027</v>
      </c>
      <c r="AC99">
        <f t="shared" si="2"/>
        <v>0.30832005490560072</v>
      </c>
      <c r="AD99">
        <f t="shared" si="2"/>
        <v>0.37410212736000031</v>
      </c>
      <c r="AE99">
        <f t="shared" si="2"/>
        <v>0.22619421995040018</v>
      </c>
      <c r="AF99">
        <f t="shared" si="2"/>
        <v>0.21140655000000017</v>
      </c>
      <c r="AG99">
        <f t="shared" si="2"/>
        <v>0.64142849664000057</v>
      </c>
      <c r="AH99">
        <f t="shared" si="2"/>
        <v>1.6144235917200016</v>
      </c>
      <c r="AI99">
        <f t="shared" si="2"/>
        <v>0.19037409480000017</v>
      </c>
      <c r="AJ99">
        <f t="shared" si="2"/>
        <v>0</v>
      </c>
      <c r="AK99">
        <f t="shared" si="2"/>
        <v>0.53510400000000058</v>
      </c>
      <c r="AL99">
        <f t="shared" si="2"/>
        <v>1.4315553150000009</v>
      </c>
      <c r="AM99">
        <f t="shared" si="2"/>
        <v>0.16692694354285698</v>
      </c>
      <c r="AN99">
        <f t="shared" si="2"/>
        <v>0</v>
      </c>
      <c r="AO99">
        <f t="shared" si="2"/>
        <v>0.26244615599999971</v>
      </c>
      <c r="AP99">
        <f t="shared" si="2"/>
        <v>0.11678485014000013</v>
      </c>
      <c r="AQ99">
        <f t="shared" si="2"/>
        <v>0.32840931749999991</v>
      </c>
      <c r="AR99">
        <f t="shared" si="2"/>
        <v>0.52221231360000053</v>
      </c>
      <c r="AS99">
        <f t="shared" si="2"/>
        <v>0.32424345052200015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0.68029430235090338</v>
      </c>
      <c r="BB99">
        <f t="shared" si="1"/>
        <v>19.626998344762228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51.795436397143511</v>
      </c>
      <c r="L3">
        <v>65.245451640564525</v>
      </c>
      <c r="M3">
        <v>0</v>
      </c>
      <c r="N3">
        <v>29.996879379817798</v>
      </c>
      <c r="O3">
        <v>50.378842714608432</v>
      </c>
      <c r="P3">
        <v>68.207202465980018</v>
      </c>
      <c r="Q3">
        <v>5.7314305449999994</v>
      </c>
      <c r="R3">
        <v>10.771245581192858</v>
      </c>
      <c r="S3">
        <v>6.7048619282195627</v>
      </c>
      <c r="T3">
        <v>0</v>
      </c>
      <c r="U3">
        <v>243.6865275142315</v>
      </c>
      <c r="V3">
        <v>5.2654624426078964</v>
      </c>
      <c r="W3">
        <v>8.4525592885375502</v>
      </c>
      <c r="X3">
        <v>37.465080146484375</v>
      </c>
      <c r="Y3">
        <v>0</v>
      </c>
      <c r="Z3">
        <v>3.3293303999999995</v>
      </c>
      <c r="AA3">
        <v>10.835639999999998</v>
      </c>
      <c r="AB3">
        <v>10.035570480000001</v>
      </c>
      <c r="AC3">
        <v>7.381953231999999</v>
      </c>
      <c r="AD3">
        <v>9.2942917999999999</v>
      </c>
      <c r="AE3">
        <v>8.3712568159999989</v>
      </c>
      <c r="AF3">
        <v>0</v>
      </c>
      <c r="AG3">
        <v>0</v>
      </c>
      <c r="AH3">
        <v>38.846886999999988</v>
      </c>
      <c r="AI3">
        <v>4.8501299999999992</v>
      </c>
      <c r="AJ3">
        <v>0</v>
      </c>
      <c r="AK3">
        <v>12.891999999999999</v>
      </c>
      <c r="AL3">
        <v>20.155330000000006</v>
      </c>
      <c r="AM3">
        <v>4.021851428571428</v>
      </c>
      <c r="AN3">
        <v>0</v>
      </c>
      <c r="AO3">
        <v>6.7955159999999983</v>
      </c>
      <c r="AP3">
        <v>2.1149309999999999</v>
      </c>
      <c r="AQ3">
        <v>0</v>
      </c>
      <c r="AR3">
        <v>13.31976</v>
      </c>
      <c r="AS3">
        <v>8.2686753599999978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24.931172391360533</v>
      </c>
      <c r="BB3">
        <f>SUM(B3:AZ3)-BA3</f>
        <v>719.28293116959924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51.795436397143511</v>
      </c>
      <c r="L4">
        <v>65.245451640564525</v>
      </c>
      <c r="M4">
        <v>0</v>
      </c>
      <c r="N4">
        <v>29.996879379817798</v>
      </c>
      <c r="O4">
        <v>50.378842714608432</v>
      </c>
      <c r="P4">
        <v>68.207202465980018</v>
      </c>
      <c r="Q4">
        <v>5.7309622197986583</v>
      </c>
      <c r="R4">
        <v>10.771245581192858</v>
      </c>
      <c r="S4">
        <v>6.7048619282195627</v>
      </c>
      <c r="T4">
        <v>0</v>
      </c>
      <c r="U4">
        <v>243.6865275142315</v>
      </c>
      <c r="V4">
        <v>5.2654624426078964</v>
      </c>
      <c r="W4">
        <v>8.4525592885375502</v>
      </c>
      <c r="X4">
        <v>37.465080146484375</v>
      </c>
      <c r="Y4">
        <v>0</v>
      </c>
      <c r="Z4">
        <v>3.3293303999999995</v>
      </c>
      <c r="AA4">
        <v>10.835639999999998</v>
      </c>
      <c r="AB4">
        <v>10.035570480000001</v>
      </c>
      <c r="AC4">
        <v>7.381953231999999</v>
      </c>
      <c r="AD4">
        <v>9.2942917999999999</v>
      </c>
      <c r="AE4">
        <v>8.3712568159999989</v>
      </c>
      <c r="AF4">
        <v>0</v>
      </c>
      <c r="AG4">
        <v>0</v>
      </c>
      <c r="AH4">
        <v>38.846886999999988</v>
      </c>
      <c r="AI4">
        <v>4.8501299999999992</v>
      </c>
      <c r="AJ4">
        <v>0</v>
      </c>
      <c r="AK4">
        <v>12.891999999999999</v>
      </c>
      <c r="AL4">
        <v>20.155330000000006</v>
      </c>
      <c r="AM4">
        <v>4.021851428571428</v>
      </c>
      <c r="AN4">
        <v>0</v>
      </c>
      <c r="AO4">
        <v>6.7955159999999983</v>
      </c>
      <c r="AP4">
        <v>2.1149309999999999</v>
      </c>
      <c r="AQ4">
        <v>0</v>
      </c>
      <c r="AR4">
        <v>13.31976</v>
      </c>
      <c r="AS4">
        <v>8.2686753599999978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24.931156521956169</v>
      </c>
      <c r="BB4">
        <f t="shared" ref="BB4:BB67" si="0">SUM(B4:AZ4)-BA4</f>
        <v>719.28247871380222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51.795436397143511</v>
      </c>
      <c r="L5">
        <v>65.245122017797016</v>
      </c>
      <c r="M5">
        <v>0</v>
      </c>
      <c r="N5">
        <v>29.996879379817798</v>
      </c>
      <c r="O5">
        <v>50.378842714608432</v>
      </c>
      <c r="P5">
        <v>68.207202465980018</v>
      </c>
      <c r="Q5">
        <v>5.7325152591206736</v>
      </c>
      <c r="R5">
        <v>10.771245581192858</v>
      </c>
      <c r="S5">
        <v>6.7048619282195627</v>
      </c>
      <c r="T5">
        <v>0</v>
      </c>
      <c r="U5">
        <v>243.6865275142315</v>
      </c>
      <c r="V5">
        <v>5.2654624426078964</v>
      </c>
      <c r="W5">
        <v>8.4525592885375502</v>
      </c>
      <c r="X5">
        <v>37.465080146484375</v>
      </c>
      <c r="Y5">
        <v>0</v>
      </c>
      <c r="Z5">
        <v>3.3293303999999995</v>
      </c>
      <c r="AA5">
        <v>10.835639999999998</v>
      </c>
      <c r="AB5">
        <v>10.035570480000001</v>
      </c>
      <c r="AC5">
        <v>7.381953231999999</v>
      </c>
      <c r="AD5">
        <v>9.2942917999999999</v>
      </c>
      <c r="AE5">
        <v>8.3712568159999989</v>
      </c>
      <c r="AF5">
        <v>0</v>
      </c>
      <c r="AG5">
        <v>0</v>
      </c>
      <c r="AH5">
        <v>38.846886999999988</v>
      </c>
      <c r="AI5">
        <v>4.8501299999999992</v>
      </c>
      <c r="AJ5">
        <v>0</v>
      </c>
      <c r="AK5">
        <v>12.891999999999999</v>
      </c>
      <c r="AL5">
        <v>20.155330000000006</v>
      </c>
      <c r="AM5">
        <v>4.021851428571428</v>
      </c>
      <c r="AN5">
        <v>0</v>
      </c>
      <c r="AO5">
        <v>6.7955159999999983</v>
      </c>
      <c r="AP5">
        <v>2.1149309999999999</v>
      </c>
      <c r="AQ5">
        <v>0</v>
      </c>
      <c r="AR5">
        <v>12.478512000000002</v>
      </c>
      <c r="AS5">
        <v>8.2686753599999978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24.903016158372481</v>
      </c>
      <c r="BB5">
        <f t="shared" si="0"/>
        <v>718.47059449394044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51.795436397143511</v>
      </c>
      <c r="L6">
        <v>65.245310818749232</v>
      </c>
      <c r="M6">
        <v>0</v>
      </c>
      <c r="N6">
        <v>29.996879379817798</v>
      </c>
      <c r="O6">
        <v>50.378842714608432</v>
      </c>
      <c r="P6">
        <v>68.207202465980018</v>
      </c>
      <c r="Q6">
        <v>5.7325152591206736</v>
      </c>
      <c r="R6">
        <v>10.771245581192858</v>
      </c>
      <c r="S6">
        <v>6.7048619282195627</v>
      </c>
      <c r="T6">
        <v>0</v>
      </c>
      <c r="U6">
        <v>243.6865275142315</v>
      </c>
      <c r="V6">
        <v>5.2654624426078964</v>
      </c>
      <c r="W6">
        <v>8.4525592885375502</v>
      </c>
      <c r="X6">
        <v>37.465080146484375</v>
      </c>
      <c r="Y6">
        <v>0</v>
      </c>
      <c r="Z6">
        <v>3.3293303999999995</v>
      </c>
      <c r="AA6">
        <v>10.835639999999998</v>
      </c>
      <c r="AB6">
        <v>10.035570480000001</v>
      </c>
      <c r="AC6">
        <v>7.381953231999999</v>
      </c>
      <c r="AD6">
        <v>9.2942917999999999</v>
      </c>
      <c r="AE6">
        <v>8.3712568159999989</v>
      </c>
      <c r="AF6">
        <v>0</v>
      </c>
      <c r="AG6">
        <v>0</v>
      </c>
      <c r="AH6">
        <v>38.846886999999988</v>
      </c>
      <c r="AI6">
        <v>4.8501299999999992</v>
      </c>
      <c r="AJ6">
        <v>0</v>
      </c>
      <c r="AK6">
        <v>12.891999999999999</v>
      </c>
      <c r="AL6">
        <v>20.155330000000006</v>
      </c>
      <c r="AM6">
        <v>4.021851428571428</v>
      </c>
      <c r="AN6">
        <v>0</v>
      </c>
      <c r="AO6">
        <v>6.7955159999999983</v>
      </c>
      <c r="AP6">
        <v>2.1149309999999999</v>
      </c>
      <c r="AQ6">
        <v>0</v>
      </c>
      <c r="AR6">
        <v>12.478512000000002</v>
      </c>
      <c r="AS6">
        <v>8.2686753599999978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24.903022483316505</v>
      </c>
      <c r="BB6">
        <f t="shared" si="0"/>
        <v>718.47077696994859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51.795436397143511</v>
      </c>
      <c r="L7">
        <v>65.245097433438289</v>
      </c>
      <c r="M7">
        <v>0</v>
      </c>
      <c r="N7">
        <v>29.996879379817798</v>
      </c>
      <c r="O7">
        <v>50.378842714608432</v>
      </c>
      <c r="P7">
        <v>68.207202465980018</v>
      </c>
      <c r="Q7">
        <v>5.7325152591206736</v>
      </c>
      <c r="R7">
        <v>10.771245581192858</v>
      </c>
      <c r="S7">
        <v>6.7048619282195627</v>
      </c>
      <c r="T7">
        <v>0</v>
      </c>
      <c r="U7">
        <v>243.6865275142315</v>
      </c>
      <c r="V7">
        <v>5.2654624426078964</v>
      </c>
      <c r="W7">
        <v>8.4525592885375502</v>
      </c>
      <c r="X7">
        <v>37.465080146484375</v>
      </c>
      <c r="Y7">
        <v>0</v>
      </c>
      <c r="Z7">
        <v>3.3293303999999995</v>
      </c>
      <c r="AA7">
        <v>10.835639999999998</v>
      </c>
      <c r="AB7">
        <v>10.035570480000001</v>
      </c>
      <c r="AC7">
        <v>7.381953231999999</v>
      </c>
      <c r="AD7">
        <v>9.2942917999999999</v>
      </c>
      <c r="AE7">
        <v>8.3712568159999989</v>
      </c>
      <c r="AF7">
        <v>0</v>
      </c>
      <c r="AG7">
        <v>0</v>
      </c>
      <c r="AH7">
        <v>38.846886999999988</v>
      </c>
      <c r="AI7">
        <v>4.8501299999999992</v>
      </c>
      <c r="AJ7">
        <v>0</v>
      </c>
      <c r="AK7">
        <v>12.891999999999999</v>
      </c>
      <c r="AL7">
        <v>20.155330000000006</v>
      </c>
      <c r="AM7">
        <v>4.021851428571428</v>
      </c>
      <c r="AN7">
        <v>0</v>
      </c>
      <c r="AO7">
        <v>6.7955159999999983</v>
      </c>
      <c r="AP7">
        <v>2.1149309999999999</v>
      </c>
      <c r="AQ7">
        <v>0</v>
      </c>
      <c r="AR7">
        <v>12.478512000000002</v>
      </c>
      <c r="AS7">
        <v>8.1019352819999977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24.897429367051146</v>
      </c>
      <c r="BB7">
        <f t="shared" si="0"/>
        <v>718.30941662290309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51.795436397143511</v>
      </c>
      <c r="L8">
        <v>65.245776700934016</v>
      </c>
      <c r="M8">
        <v>0</v>
      </c>
      <c r="N8">
        <v>29.996879379817798</v>
      </c>
      <c r="O8">
        <v>50.378842714608432</v>
      </c>
      <c r="P8">
        <v>68.207202465980018</v>
      </c>
      <c r="Q8">
        <v>5.7325152591206736</v>
      </c>
      <c r="R8">
        <v>10.771245581192858</v>
      </c>
      <c r="S8">
        <v>6.7048619282195627</v>
      </c>
      <c r="T8">
        <v>0</v>
      </c>
      <c r="U8">
        <v>243.6865275142315</v>
      </c>
      <c r="V8">
        <v>5.2654624426078964</v>
      </c>
      <c r="W8">
        <v>8.4525592885375502</v>
      </c>
      <c r="X8">
        <v>37.465080146484375</v>
      </c>
      <c r="Y8">
        <v>0</v>
      </c>
      <c r="Z8">
        <v>3.3293303999999995</v>
      </c>
      <c r="AA8">
        <v>10.835639999999998</v>
      </c>
      <c r="AB8">
        <v>10.035570480000001</v>
      </c>
      <c r="AC8">
        <v>7.381953231999999</v>
      </c>
      <c r="AD8">
        <v>9.2942917999999999</v>
      </c>
      <c r="AE8">
        <v>8.3712568159999989</v>
      </c>
      <c r="AF8">
        <v>0</v>
      </c>
      <c r="AG8">
        <v>0</v>
      </c>
      <c r="AH8">
        <v>38.846886999999988</v>
      </c>
      <c r="AI8">
        <v>4.8501299999999992</v>
      </c>
      <c r="AJ8">
        <v>0</v>
      </c>
      <c r="AK8">
        <v>12.891999999999999</v>
      </c>
      <c r="AL8">
        <v>20.155330000000006</v>
      </c>
      <c r="AM8">
        <v>4.021851428571428</v>
      </c>
      <c r="AN8">
        <v>0</v>
      </c>
      <c r="AO8">
        <v>6.7955159999999983</v>
      </c>
      <c r="AP8">
        <v>2.1149309999999999</v>
      </c>
      <c r="AQ8">
        <v>0</v>
      </c>
      <c r="AR8">
        <v>12.478512000000002</v>
      </c>
      <c r="AS8">
        <v>8.1019352819999977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24.897452122382461</v>
      </c>
      <c r="BB8">
        <f t="shared" si="0"/>
        <v>718.31007313506734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28.070023052838764</v>
      </c>
      <c r="L9">
        <v>18.996378685980343</v>
      </c>
      <c r="M9">
        <v>0</v>
      </c>
      <c r="N9">
        <v>29.996879379817798</v>
      </c>
      <c r="O9">
        <v>50.378842714608432</v>
      </c>
      <c r="P9">
        <v>68.207202465980018</v>
      </c>
      <c r="Q9">
        <v>2.7419938734419942</v>
      </c>
      <c r="R9">
        <v>3.1040917613636361</v>
      </c>
      <c r="S9">
        <v>2.0700454823889745</v>
      </c>
      <c r="T9">
        <v>0</v>
      </c>
      <c r="U9">
        <v>243.6865275142315</v>
      </c>
      <c r="V9">
        <v>5.2654624426078964</v>
      </c>
      <c r="W9">
        <v>8.614997306034482</v>
      </c>
      <c r="X9">
        <v>37.465080146484375</v>
      </c>
      <c r="Y9">
        <v>0</v>
      </c>
      <c r="Z9">
        <v>1.6646651999999997</v>
      </c>
      <c r="AA9">
        <v>10.835639999999998</v>
      </c>
      <c r="AB9">
        <v>10.035570480000001</v>
      </c>
      <c r="AC9">
        <v>7.381953231999999</v>
      </c>
      <c r="AD9">
        <v>9.2942917999999999</v>
      </c>
      <c r="AE9">
        <v>8.3712568159999989</v>
      </c>
      <c r="AF9">
        <v>0</v>
      </c>
      <c r="AG9">
        <v>0</v>
      </c>
      <c r="AH9">
        <v>38.846886999999988</v>
      </c>
      <c r="AI9">
        <v>4.8501299999999992</v>
      </c>
      <c r="AJ9">
        <v>0</v>
      </c>
      <c r="AK9">
        <v>12.891999999999999</v>
      </c>
      <c r="AL9">
        <v>20.155330000000006</v>
      </c>
      <c r="AM9">
        <v>4.021851428571428</v>
      </c>
      <c r="AN9">
        <v>0</v>
      </c>
      <c r="AO9">
        <v>6.7955159999999983</v>
      </c>
      <c r="AP9">
        <v>3.2862774000000003</v>
      </c>
      <c r="AQ9">
        <v>0</v>
      </c>
      <c r="AR9">
        <v>12.478512000000002</v>
      </c>
      <c r="AS9">
        <v>8.1019352819999977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22.029912382131378</v>
      </c>
      <c r="BB9">
        <f t="shared" si="0"/>
        <v>635.57942908221855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28.069871971828519</v>
      </c>
      <c r="L10">
        <v>18.996378685980343</v>
      </c>
      <c r="M10">
        <v>0</v>
      </c>
      <c r="N10">
        <v>29.996879379817798</v>
      </c>
      <c r="O10">
        <v>50.378842714608432</v>
      </c>
      <c r="P10">
        <v>68.207202465980018</v>
      </c>
      <c r="Q10">
        <v>2.7419938734419942</v>
      </c>
      <c r="R10">
        <v>3.1040917613636361</v>
      </c>
      <c r="S10">
        <v>2.0700454823889745</v>
      </c>
      <c r="T10">
        <v>0</v>
      </c>
      <c r="U10">
        <v>243.6865275142315</v>
      </c>
      <c r="V10">
        <v>5.2654624426078964</v>
      </c>
      <c r="W10">
        <v>8.614997306034482</v>
      </c>
      <c r="X10">
        <v>37.465080146484375</v>
      </c>
      <c r="Y10">
        <v>0</v>
      </c>
      <c r="Z10">
        <v>1.6646651999999997</v>
      </c>
      <c r="AA10">
        <v>10.835639999999998</v>
      </c>
      <c r="AB10">
        <v>10.035570480000001</v>
      </c>
      <c r="AC10">
        <v>7.381953231999999</v>
      </c>
      <c r="AD10">
        <v>9.2942917999999999</v>
      </c>
      <c r="AE10">
        <v>8.3712568159999989</v>
      </c>
      <c r="AF10">
        <v>0</v>
      </c>
      <c r="AG10">
        <v>0</v>
      </c>
      <c r="AH10">
        <v>38.846886999999988</v>
      </c>
      <c r="AI10">
        <v>4.8501299999999992</v>
      </c>
      <c r="AJ10">
        <v>0</v>
      </c>
      <c r="AK10">
        <v>12.891999999999999</v>
      </c>
      <c r="AL10">
        <v>20.155330000000006</v>
      </c>
      <c r="AM10">
        <v>4.021851428571428</v>
      </c>
      <c r="AN10">
        <v>0</v>
      </c>
      <c r="AO10">
        <v>6.7955159999999983</v>
      </c>
      <c r="AP10">
        <v>3.2862774000000003</v>
      </c>
      <c r="AQ10">
        <v>0</v>
      </c>
      <c r="AR10">
        <v>12.478512000000002</v>
      </c>
      <c r="AS10">
        <v>8.1019352819999977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22.029907304426331</v>
      </c>
      <c r="BB10">
        <f t="shared" si="0"/>
        <v>635.57928307891325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28.430341308613908</v>
      </c>
      <c r="L11">
        <v>21.344866133143999</v>
      </c>
      <c r="M11">
        <v>0</v>
      </c>
      <c r="N11">
        <v>29.996879379817798</v>
      </c>
      <c r="O11">
        <v>50.378842714608432</v>
      </c>
      <c r="P11">
        <v>68.207202465980018</v>
      </c>
      <c r="Q11">
        <v>2.6408887051792829</v>
      </c>
      <c r="R11">
        <v>5.7836650676657584</v>
      </c>
      <c r="S11">
        <v>3.3802851328671322</v>
      </c>
      <c r="T11">
        <v>0</v>
      </c>
      <c r="U11">
        <v>243.6865275142315</v>
      </c>
      <c r="V11">
        <v>0</v>
      </c>
      <c r="W11">
        <v>5.1727835923217551</v>
      </c>
      <c r="X11">
        <v>18.005745503088917</v>
      </c>
      <c r="Y11">
        <v>0</v>
      </c>
      <c r="Z11">
        <v>1.6646651999999997</v>
      </c>
      <c r="AA11">
        <v>10.835639999999998</v>
      </c>
      <c r="AB11">
        <v>10.035570480000001</v>
      </c>
      <c r="AC11">
        <v>7.381953231999999</v>
      </c>
      <c r="AD11">
        <v>9.2942917999999999</v>
      </c>
      <c r="AE11">
        <v>8.3712568159999989</v>
      </c>
      <c r="AF11">
        <v>0</v>
      </c>
      <c r="AG11">
        <v>0</v>
      </c>
      <c r="AH11">
        <v>38.846886999999988</v>
      </c>
      <c r="AI11">
        <v>4.8501299999999992</v>
      </c>
      <c r="AJ11">
        <v>0</v>
      </c>
      <c r="AK11">
        <v>12.891999999999999</v>
      </c>
      <c r="AL11">
        <v>20.155330000000006</v>
      </c>
      <c r="AM11">
        <v>4.021851428571428</v>
      </c>
      <c r="AN11">
        <v>0</v>
      </c>
      <c r="AO11">
        <v>6.7955159999999983</v>
      </c>
      <c r="AP11">
        <v>3.2862774000000003</v>
      </c>
      <c r="AQ11">
        <v>0</v>
      </c>
      <c r="AR11">
        <v>12.478512000000002</v>
      </c>
      <c r="AS11">
        <v>8.1019352819999977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21.307334258064984</v>
      </c>
      <c r="BB11">
        <f t="shared" si="0"/>
        <v>614.73250989802523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28.421649411353101</v>
      </c>
      <c r="L12">
        <v>21.344866133143999</v>
      </c>
      <c r="M12">
        <v>0</v>
      </c>
      <c r="N12">
        <v>29.996879379817798</v>
      </c>
      <c r="O12">
        <v>50.378842714608432</v>
      </c>
      <c r="P12">
        <v>68.207202465980018</v>
      </c>
      <c r="Q12">
        <v>2.6408887051792829</v>
      </c>
      <c r="R12">
        <v>5.7836650676657584</v>
      </c>
      <c r="S12">
        <v>3.3802851328671322</v>
      </c>
      <c r="T12">
        <v>0</v>
      </c>
      <c r="U12">
        <v>243.6865275142315</v>
      </c>
      <c r="V12">
        <v>0</v>
      </c>
      <c r="W12">
        <v>5</v>
      </c>
      <c r="X12">
        <v>18.002616205334679</v>
      </c>
      <c r="Y12">
        <v>0</v>
      </c>
      <c r="Z12">
        <v>1.6646651999999997</v>
      </c>
      <c r="AA12">
        <v>10.835639999999998</v>
      </c>
      <c r="AB12">
        <v>10.035570480000001</v>
      </c>
      <c r="AC12">
        <v>7.381953231999999</v>
      </c>
      <c r="AD12">
        <v>9.2942917999999999</v>
      </c>
      <c r="AE12">
        <v>8.3712568159999989</v>
      </c>
      <c r="AF12">
        <v>0</v>
      </c>
      <c r="AG12">
        <v>0</v>
      </c>
      <c r="AH12">
        <v>38.846886999999988</v>
      </c>
      <c r="AI12">
        <v>4.8501299999999992</v>
      </c>
      <c r="AJ12">
        <v>0</v>
      </c>
      <c r="AK12">
        <v>12.891999999999999</v>
      </c>
      <c r="AL12">
        <v>20.155330000000006</v>
      </c>
      <c r="AM12">
        <v>4.021851428571428</v>
      </c>
      <c r="AN12">
        <v>0</v>
      </c>
      <c r="AO12">
        <v>6.7955159999999983</v>
      </c>
      <c r="AP12">
        <v>3.2862774000000003</v>
      </c>
      <c r="AQ12">
        <v>0</v>
      </c>
      <c r="AR12">
        <v>12.478512000000002</v>
      </c>
      <c r="AS12">
        <v>8.1019352819999977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21.301149987823443</v>
      </c>
      <c r="BB12">
        <f t="shared" si="0"/>
        <v>614.5540893809299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28.430341308613908</v>
      </c>
      <c r="L13">
        <v>21.344866133143999</v>
      </c>
      <c r="M13">
        <v>0</v>
      </c>
      <c r="N13">
        <v>29.996879379817798</v>
      </c>
      <c r="O13">
        <v>50.378842714608432</v>
      </c>
      <c r="P13">
        <v>68.207202465980018</v>
      </c>
      <c r="Q13">
        <v>2.6408887051792829</v>
      </c>
      <c r="R13">
        <v>5.7836650676657584</v>
      </c>
      <c r="S13">
        <v>3.57696883113069</v>
      </c>
      <c r="T13">
        <v>0</v>
      </c>
      <c r="U13">
        <v>243.6865275142315</v>
      </c>
      <c r="V13">
        <v>0</v>
      </c>
      <c r="W13">
        <v>5</v>
      </c>
      <c r="X13">
        <v>18.00214056368177</v>
      </c>
      <c r="Y13">
        <v>0</v>
      </c>
      <c r="Z13">
        <v>1.6646651999999997</v>
      </c>
      <c r="AA13">
        <v>10.835639999999998</v>
      </c>
      <c r="AB13">
        <v>10.035570480000001</v>
      </c>
      <c r="AC13">
        <v>7.381953231999999</v>
      </c>
      <c r="AD13">
        <v>9.2942917999999999</v>
      </c>
      <c r="AE13">
        <v>8.3712568159999989</v>
      </c>
      <c r="AF13">
        <v>0</v>
      </c>
      <c r="AG13">
        <v>0</v>
      </c>
      <c r="AH13">
        <v>38.846886999999988</v>
      </c>
      <c r="AI13">
        <v>4.8501299999999992</v>
      </c>
      <c r="AJ13">
        <v>0</v>
      </c>
      <c r="AK13">
        <v>12.891999999999999</v>
      </c>
      <c r="AL13">
        <v>20.155330000000006</v>
      </c>
      <c r="AM13">
        <v>4.021851428571428</v>
      </c>
      <c r="AN13">
        <v>0</v>
      </c>
      <c r="AO13">
        <v>7.0942199999999991</v>
      </c>
      <c r="AP13">
        <v>3.2862774000000003</v>
      </c>
      <c r="AQ13">
        <v>0</v>
      </c>
      <c r="AR13">
        <v>12.478512000000002</v>
      </c>
      <c r="AS13">
        <v>5.9794139999999993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21.24691660563353</v>
      </c>
      <c r="BB13">
        <f t="shared" si="0"/>
        <v>612.98940543499134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28.421649411353101</v>
      </c>
      <c r="L14">
        <v>21.344866133143999</v>
      </c>
      <c r="M14">
        <v>0</v>
      </c>
      <c r="N14">
        <v>29.996879379817798</v>
      </c>
      <c r="O14">
        <v>50.378842714608432</v>
      </c>
      <c r="P14">
        <v>68.207202465980018</v>
      </c>
      <c r="Q14">
        <v>2.6408887051792829</v>
      </c>
      <c r="R14">
        <v>5.7836650676657584</v>
      </c>
      <c r="S14">
        <v>3.57696883113069</v>
      </c>
      <c r="T14">
        <v>0</v>
      </c>
      <c r="U14">
        <v>243.6865275142315</v>
      </c>
      <c r="V14">
        <v>0</v>
      </c>
      <c r="W14">
        <v>5</v>
      </c>
      <c r="X14">
        <v>18.00214056368177</v>
      </c>
      <c r="Y14">
        <v>0</v>
      </c>
      <c r="Z14">
        <v>1.6646651999999997</v>
      </c>
      <c r="AA14">
        <v>10.835639999999998</v>
      </c>
      <c r="AB14">
        <v>10.035570480000001</v>
      </c>
      <c r="AC14">
        <v>7.381953231999999</v>
      </c>
      <c r="AD14">
        <v>9.2942917999999999</v>
      </c>
      <c r="AE14">
        <v>8.3712568159999989</v>
      </c>
      <c r="AF14">
        <v>0</v>
      </c>
      <c r="AG14">
        <v>0</v>
      </c>
      <c r="AH14">
        <v>38.846886999999988</v>
      </c>
      <c r="AI14">
        <v>4.8501299999999992</v>
      </c>
      <c r="AJ14">
        <v>0</v>
      </c>
      <c r="AK14">
        <v>12.891999999999999</v>
      </c>
      <c r="AL14">
        <v>20.155330000000006</v>
      </c>
      <c r="AM14">
        <v>4.021851428571428</v>
      </c>
      <c r="AN14">
        <v>0</v>
      </c>
      <c r="AO14">
        <v>7.0942199999999991</v>
      </c>
      <c r="AP14">
        <v>3.2862774000000003</v>
      </c>
      <c r="AQ14">
        <v>0</v>
      </c>
      <c r="AR14">
        <v>12.478512000000002</v>
      </c>
      <c r="AS14">
        <v>5.9794139999999993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21.246625323280185</v>
      </c>
      <c r="BB14">
        <f t="shared" si="0"/>
        <v>612.98100482008374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28.430341308613908</v>
      </c>
      <c r="L15">
        <v>21.344866133143999</v>
      </c>
      <c r="M15">
        <v>0</v>
      </c>
      <c r="N15">
        <v>29.996879379817798</v>
      </c>
      <c r="O15">
        <v>50.378842714608432</v>
      </c>
      <c r="P15">
        <v>68.207202465980018</v>
      </c>
      <c r="Q15">
        <v>2.6408887051792829</v>
      </c>
      <c r="R15">
        <v>5.7836650676657584</v>
      </c>
      <c r="S15">
        <v>3.57696883113069</v>
      </c>
      <c r="T15">
        <v>0</v>
      </c>
      <c r="U15">
        <v>243.6865275142315</v>
      </c>
      <c r="V15">
        <v>0</v>
      </c>
      <c r="W15">
        <v>5</v>
      </c>
      <c r="X15">
        <v>18.00214056368177</v>
      </c>
      <c r="Y15">
        <v>0</v>
      </c>
      <c r="Z15">
        <v>1.6646651999999997</v>
      </c>
      <c r="AA15">
        <v>10.835639999999998</v>
      </c>
      <c r="AB15">
        <v>10.035570480000001</v>
      </c>
      <c r="AC15">
        <v>7.381953231999999</v>
      </c>
      <c r="AD15">
        <v>9.2942917999999999</v>
      </c>
      <c r="AE15">
        <v>8.3712568159999989</v>
      </c>
      <c r="AF15">
        <v>0</v>
      </c>
      <c r="AG15">
        <v>0</v>
      </c>
      <c r="AH15">
        <v>38.846886999999988</v>
      </c>
      <c r="AI15">
        <v>3.8801039999999989</v>
      </c>
      <c r="AJ15">
        <v>0</v>
      </c>
      <c r="AK15">
        <v>12.891999999999999</v>
      </c>
      <c r="AL15">
        <v>20.155330000000006</v>
      </c>
      <c r="AM15">
        <v>4.021851428571428</v>
      </c>
      <c r="AN15">
        <v>0</v>
      </c>
      <c r="AO15">
        <v>7.0942199999999991</v>
      </c>
      <c r="AP15">
        <v>3.2862774000000003</v>
      </c>
      <c r="AQ15">
        <v>0</v>
      </c>
      <c r="AR15">
        <v>12.478512000000002</v>
      </c>
      <c r="AS15">
        <v>5.9794139999999993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21.214420861633535</v>
      </c>
      <c r="BB15">
        <f t="shared" si="0"/>
        <v>612.05187517899117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28.421649411353101</v>
      </c>
      <c r="L16">
        <v>21.344866133143999</v>
      </c>
      <c r="M16">
        <v>0</v>
      </c>
      <c r="N16">
        <v>29.996879379817798</v>
      </c>
      <c r="O16">
        <v>50.378842714608432</v>
      </c>
      <c r="P16">
        <v>68.207202465980018</v>
      </c>
      <c r="Q16">
        <v>2.6408887051792829</v>
      </c>
      <c r="R16">
        <v>5.7836650676657584</v>
      </c>
      <c r="S16">
        <v>3.57696883113069</v>
      </c>
      <c r="T16">
        <v>0</v>
      </c>
      <c r="U16">
        <v>243.6865275142315</v>
      </c>
      <c r="V16">
        <v>0</v>
      </c>
      <c r="W16">
        <v>5</v>
      </c>
      <c r="X16">
        <v>18.00214056368177</v>
      </c>
      <c r="Y16">
        <v>0</v>
      </c>
      <c r="Z16">
        <v>1.6646651999999997</v>
      </c>
      <c r="AA16">
        <v>10.835639999999998</v>
      </c>
      <c r="AB16">
        <v>10.035570480000001</v>
      </c>
      <c r="AC16">
        <v>7.381953231999999</v>
      </c>
      <c r="AD16">
        <v>9.2942917999999999</v>
      </c>
      <c r="AE16">
        <v>8.3712568159999989</v>
      </c>
      <c r="AF16">
        <v>0</v>
      </c>
      <c r="AG16">
        <v>0</v>
      </c>
      <c r="AH16">
        <v>38.846886999999988</v>
      </c>
      <c r="AI16">
        <v>3.8801039999999989</v>
      </c>
      <c r="AJ16">
        <v>0</v>
      </c>
      <c r="AK16">
        <v>12.891999999999999</v>
      </c>
      <c r="AL16">
        <v>20.155330000000006</v>
      </c>
      <c r="AM16">
        <v>4.021851428571428</v>
      </c>
      <c r="AN16">
        <v>0</v>
      </c>
      <c r="AO16">
        <v>7.0942199999999991</v>
      </c>
      <c r="AP16">
        <v>3.2862774000000003</v>
      </c>
      <c r="AQ16">
        <v>0</v>
      </c>
      <c r="AR16">
        <v>13.31976</v>
      </c>
      <c r="AS16">
        <v>5.9794139999999993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21.242311387280193</v>
      </c>
      <c r="BB16">
        <f t="shared" si="0"/>
        <v>612.85654075608363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28.430341308613908</v>
      </c>
      <c r="L17">
        <v>21.344866133143999</v>
      </c>
      <c r="M17">
        <v>0</v>
      </c>
      <c r="N17">
        <v>29.996879379817798</v>
      </c>
      <c r="O17">
        <v>50.378842714608432</v>
      </c>
      <c r="P17">
        <v>68.207202465980018</v>
      </c>
      <c r="Q17">
        <v>2.6408887051792829</v>
      </c>
      <c r="R17">
        <v>5.7836650676657584</v>
      </c>
      <c r="S17">
        <v>3.57696883113069</v>
      </c>
      <c r="T17">
        <v>0</v>
      </c>
      <c r="U17">
        <v>243.6865275142315</v>
      </c>
      <c r="V17">
        <v>0</v>
      </c>
      <c r="W17">
        <v>5</v>
      </c>
      <c r="X17">
        <v>18.00214056368177</v>
      </c>
      <c r="Y17">
        <v>0</v>
      </c>
      <c r="Z17">
        <v>1.6646651999999997</v>
      </c>
      <c r="AA17">
        <v>10.835639999999998</v>
      </c>
      <c r="AB17">
        <v>10.035570480000001</v>
      </c>
      <c r="AC17">
        <v>7.381953231999999</v>
      </c>
      <c r="AD17">
        <v>9.2942917999999999</v>
      </c>
      <c r="AE17">
        <v>8.3712568159999989</v>
      </c>
      <c r="AF17">
        <v>0</v>
      </c>
      <c r="AG17">
        <v>0</v>
      </c>
      <c r="AH17">
        <v>38.846886999999988</v>
      </c>
      <c r="AI17">
        <v>3.8801039999999989</v>
      </c>
      <c r="AJ17">
        <v>0</v>
      </c>
      <c r="AK17">
        <v>12.891999999999999</v>
      </c>
      <c r="AL17">
        <v>20.155330000000006</v>
      </c>
      <c r="AM17">
        <v>4.021851428571428</v>
      </c>
      <c r="AN17">
        <v>0</v>
      </c>
      <c r="AO17">
        <v>7.0942199999999991</v>
      </c>
      <c r="AP17">
        <v>3.2862774000000003</v>
      </c>
      <c r="AQ17">
        <v>0</v>
      </c>
      <c r="AR17">
        <v>13.31976</v>
      </c>
      <c r="AS17">
        <v>5.9794139999999993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21.242602669633538</v>
      </c>
      <c r="BB17">
        <f t="shared" si="0"/>
        <v>612.86494137099112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28.421649411353101</v>
      </c>
      <c r="L18">
        <v>21.344866133143999</v>
      </c>
      <c r="M18">
        <v>0</v>
      </c>
      <c r="N18">
        <v>29.996879379817798</v>
      </c>
      <c r="O18">
        <v>50.378842714608432</v>
      </c>
      <c r="P18">
        <v>68.207202465980018</v>
      </c>
      <c r="Q18">
        <v>2.6408887051792829</v>
      </c>
      <c r="R18">
        <v>5.7836650676657584</v>
      </c>
      <c r="S18">
        <v>3.57696883113069</v>
      </c>
      <c r="T18">
        <v>0</v>
      </c>
      <c r="U18">
        <v>243.6865275142315</v>
      </c>
      <c r="V18">
        <v>0</v>
      </c>
      <c r="W18">
        <v>5</v>
      </c>
      <c r="X18">
        <v>18.00214056368177</v>
      </c>
      <c r="Y18">
        <v>0</v>
      </c>
      <c r="Z18">
        <v>1.6646651999999997</v>
      </c>
      <c r="AA18">
        <v>10.835639999999998</v>
      </c>
      <c r="AB18">
        <v>10.035570480000001</v>
      </c>
      <c r="AC18">
        <v>7.381953231999999</v>
      </c>
      <c r="AD18">
        <v>9.2942917999999999</v>
      </c>
      <c r="AE18">
        <v>8.3712568159999989</v>
      </c>
      <c r="AF18">
        <v>0</v>
      </c>
      <c r="AG18">
        <v>0</v>
      </c>
      <c r="AH18">
        <v>38.846886999999988</v>
      </c>
      <c r="AI18">
        <v>3.8801039999999989</v>
      </c>
      <c r="AJ18">
        <v>0</v>
      </c>
      <c r="AK18">
        <v>12.891999999999999</v>
      </c>
      <c r="AL18">
        <v>20.155330000000006</v>
      </c>
      <c r="AM18">
        <v>4.021851428571428</v>
      </c>
      <c r="AN18">
        <v>0</v>
      </c>
      <c r="AO18">
        <v>7.0942199999999991</v>
      </c>
      <c r="AP18">
        <v>3.2862774000000003</v>
      </c>
      <c r="AQ18">
        <v>0</v>
      </c>
      <c r="AR18">
        <v>13.31976</v>
      </c>
      <c r="AS18">
        <v>5.9794139999999993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21.242311387280193</v>
      </c>
      <c r="BB18">
        <f t="shared" si="0"/>
        <v>612.85654075608363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28.431837568942903</v>
      </c>
      <c r="L19">
        <v>21.344866133143999</v>
      </c>
      <c r="M19">
        <v>0</v>
      </c>
      <c r="N19">
        <v>29.996879379817798</v>
      </c>
      <c r="O19">
        <v>50.378842714608432</v>
      </c>
      <c r="P19">
        <v>68.389563652721549</v>
      </c>
      <c r="Q19">
        <v>2.7532691108986622</v>
      </c>
      <c r="R19">
        <v>5.8274710437528183</v>
      </c>
      <c r="S19">
        <v>3.6101464250363908</v>
      </c>
      <c r="T19">
        <v>0</v>
      </c>
      <c r="U19">
        <v>243.6865275142315</v>
      </c>
      <c r="V19">
        <v>0</v>
      </c>
      <c r="W19">
        <v>5</v>
      </c>
      <c r="X19">
        <v>18.001852995676341</v>
      </c>
      <c r="Y19">
        <v>0</v>
      </c>
      <c r="Z19">
        <v>1.6646651999999997</v>
      </c>
      <c r="AA19">
        <v>10.835639999999998</v>
      </c>
      <c r="AB19">
        <v>10.035570480000001</v>
      </c>
      <c r="AC19">
        <v>7.381953231999999</v>
      </c>
      <c r="AD19">
        <v>9.2942917999999999</v>
      </c>
      <c r="AE19">
        <v>8.3712568159999989</v>
      </c>
      <c r="AF19">
        <v>0</v>
      </c>
      <c r="AG19">
        <v>0</v>
      </c>
      <c r="AH19">
        <v>38.846886999999988</v>
      </c>
      <c r="AI19">
        <v>3.8801039999999989</v>
      </c>
      <c r="AJ19">
        <v>0</v>
      </c>
      <c r="AK19">
        <v>12.891999999999999</v>
      </c>
      <c r="AL19">
        <v>20.155330000000006</v>
      </c>
      <c r="AM19">
        <v>4.021851428571428</v>
      </c>
      <c r="AN19">
        <v>0</v>
      </c>
      <c r="AO19">
        <v>7.0942199999999991</v>
      </c>
      <c r="AP19">
        <v>3.2862774000000003</v>
      </c>
      <c r="AQ19">
        <v>0</v>
      </c>
      <c r="AR19">
        <v>13.31976</v>
      </c>
      <c r="AS19">
        <v>5.9794139999999993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21.255095714501753</v>
      </c>
      <c r="BB19">
        <f t="shared" si="0"/>
        <v>613.22538218090017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28.431378457502625</v>
      </c>
      <c r="L20">
        <v>21.344866133143999</v>
      </c>
      <c r="M20">
        <v>0</v>
      </c>
      <c r="N20">
        <v>29.996879379817798</v>
      </c>
      <c r="O20">
        <v>50.378842714608432</v>
      </c>
      <c r="P20">
        <v>68.389563652721549</v>
      </c>
      <c r="Q20">
        <v>2.7532691108986622</v>
      </c>
      <c r="R20">
        <v>5.8274710437528183</v>
      </c>
      <c r="S20">
        <v>3.6101464250363908</v>
      </c>
      <c r="T20">
        <v>0</v>
      </c>
      <c r="U20">
        <v>243.6865275142315</v>
      </c>
      <c r="V20">
        <v>0</v>
      </c>
      <c r="W20">
        <v>5</v>
      </c>
      <c r="X20">
        <v>18.002887391722808</v>
      </c>
      <c r="Y20">
        <v>0</v>
      </c>
      <c r="Z20">
        <v>1.6646651999999997</v>
      </c>
      <c r="AA20">
        <v>10.835639999999998</v>
      </c>
      <c r="AB20">
        <v>10.035570480000001</v>
      </c>
      <c r="AC20">
        <v>7.381953231999999</v>
      </c>
      <c r="AD20">
        <v>9.2942917999999999</v>
      </c>
      <c r="AE20">
        <v>8.3712568159999989</v>
      </c>
      <c r="AF20">
        <v>0</v>
      </c>
      <c r="AG20">
        <v>0</v>
      </c>
      <c r="AH20">
        <v>38.846886999999988</v>
      </c>
      <c r="AI20">
        <v>3.8801039999999989</v>
      </c>
      <c r="AJ20">
        <v>0</v>
      </c>
      <c r="AK20">
        <v>12.891999999999999</v>
      </c>
      <c r="AL20">
        <v>20.155330000000006</v>
      </c>
      <c r="AM20">
        <v>4.021851428571428</v>
      </c>
      <c r="AN20">
        <v>0</v>
      </c>
      <c r="AO20">
        <v>7.0942199999999991</v>
      </c>
      <c r="AP20">
        <v>3.2862774000000003</v>
      </c>
      <c r="AQ20">
        <v>0</v>
      </c>
      <c r="AR20">
        <v>12.478512000000002</v>
      </c>
      <c r="AS20">
        <v>5.9794139999999993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21.22693308470523</v>
      </c>
      <c r="BB20">
        <f t="shared" si="0"/>
        <v>612.41287209530287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28.431837568942903</v>
      </c>
      <c r="L21">
        <v>21.344866133143999</v>
      </c>
      <c r="M21">
        <v>0</v>
      </c>
      <c r="N21">
        <v>29.996879379817798</v>
      </c>
      <c r="O21">
        <v>50.378842714608432</v>
      </c>
      <c r="P21">
        <v>68.204552698842292</v>
      </c>
      <c r="Q21">
        <v>2.7532691108986622</v>
      </c>
      <c r="R21">
        <v>5.8274710437528183</v>
      </c>
      <c r="S21">
        <v>3.6101464250363908</v>
      </c>
      <c r="T21">
        <v>0</v>
      </c>
      <c r="U21">
        <v>243.6865275142315</v>
      </c>
      <c r="V21">
        <v>0</v>
      </c>
      <c r="W21">
        <v>5</v>
      </c>
      <c r="X21">
        <v>18.002991772625279</v>
      </c>
      <c r="Y21">
        <v>0</v>
      </c>
      <c r="Z21">
        <v>1.6646651999999997</v>
      </c>
      <c r="AA21">
        <v>10.835639999999998</v>
      </c>
      <c r="AB21">
        <v>10.035570480000001</v>
      </c>
      <c r="AC21">
        <v>7.381953231999999</v>
      </c>
      <c r="AD21">
        <v>9.2942917999999999</v>
      </c>
      <c r="AE21">
        <v>8.3712568159999989</v>
      </c>
      <c r="AF21">
        <v>0</v>
      </c>
      <c r="AG21">
        <v>0</v>
      </c>
      <c r="AH21">
        <v>38.846886999999988</v>
      </c>
      <c r="AI21">
        <v>0.64668399999999981</v>
      </c>
      <c r="AJ21">
        <v>0</v>
      </c>
      <c r="AK21">
        <v>12.891999999999999</v>
      </c>
      <c r="AL21">
        <v>20.155330000000006</v>
      </c>
      <c r="AM21">
        <v>4.021851428571428</v>
      </c>
      <c r="AN21">
        <v>0</v>
      </c>
      <c r="AO21">
        <v>7.3182480000000005</v>
      </c>
      <c r="AP21">
        <v>2.9283659999999996</v>
      </c>
      <c r="AQ21">
        <v>0</v>
      </c>
      <c r="AR21">
        <v>12.478512000000002</v>
      </c>
      <c r="AS21">
        <v>5.9794139999999993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21.107949740574611</v>
      </c>
      <c r="BB21">
        <f t="shared" si="0"/>
        <v>608.98010457789701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28.431378457502625</v>
      </c>
      <c r="L22">
        <v>21.344866133143999</v>
      </c>
      <c r="M22">
        <v>0</v>
      </c>
      <c r="N22">
        <v>29.996879379817798</v>
      </c>
      <c r="O22">
        <v>50.378842714608432</v>
      </c>
      <c r="P22">
        <v>68.204552698842292</v>
      </c>
      <c r="Q22">
        <v>2.7532691108986622</v>
      </c>
      <c r="R22">
        <v>5.8274710437528183</v>
      </c>
      <c r="S22">
        <v>3.6101464250363908</v>
      </c>
      <c r="T22">
        <v>0</v>
      </c>
      <c r="U22">
        <v>243.6865275142315</v>
      </c>
      <c r="V22">
        <v>0</v>
      </c>
      <c r="W22">
        <v>5</v>
      </c>
      <c r="X22">
        <v>18.002069203356708</v>
      </c>
      <c r="Y22">
        <v>0</v>
      </c>
      <c r="Z22">
        <v>1.6646651999999997</v>
      </c>
      <c r="AA22">
        <v>10.835639999999998</v>
      </c>
      <c r="AB22">
        <v>10.035570480000001</v>
      </c>
      <c r="AC22">
        <v>7.381953231999999</v>
      </c>
      <c r="AD22">
        <v>9.2942917999999999</v>
      </c>
      <c r="AE22">
        <v>8.3712568159999989</v>
      </c>
      <c r="AF22">
        <v>0</v>
      </c>
      <c r="AG22">
        <v>0</v>
      </c>
      <c r="AH22">
        <v>38.846886999999988</v>
      </c>
      <c r="AI22">
        <v>0.64668399999999981</v>
      </c>
      <c r="AJ22">
        <v>0</v>
      </c>
      <c r="AK22">
        <v>12.891999999999999</v>
      </c>
      <c r="AL22">
        <v>20.155330000000006</v>
      </c>
      <c r="AM22">
        <v>4.021851428571428</v>
      </c>
      <c r="AN22">
        <v>0</v>
      </c>
      <c r="AO22">
        <v>7.3182480000000005</v>
      </c>
      <c r="AP22">
        <v>2.9283659999999996</v>
      </c>
      <c r="AQ22">
        <v>0</v>
      </c>
      <c r="AR22">
        <v>12.478512000000002</v>
      </c>
      <c r="AS22">
        <v>5.9794139999999993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21.107903360440034</v>
      </c>
      <c r="BB22">
        <f t="shared" si="0"/>
        <v>608.97876927732295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28.431837568942903</v>
      </c>
      <c r="L23">
        <v>21.344866133143999</v>
      </c>
      <c r="M23">
        <v>0</v>
      </c>
      <c r="N23">
        <v>29.996879379817798</v>
      </c>
      <c r="O23">
        <v>50.378842714608432</v>
      </c>
      <c r="P23">
        <v>68.204552698842292</v>
      </c>
      <c r="Q23">
        <v>2.7532691108986622</v>
      </c>
      <c r="R23">
        <v>5.8274710437528183</v>
      </c>
      <c r="S23">
        <v>3.6101464250363908</v>
      </c>
      <c r="T23">
        <v>0</v>
      </c>
      <c r="U23">
        <v>243.6865275142315</v>
      </c>
      <c r="V23">
        <v>0</v>
      </c>
      <c r="W23">
        <v>5</v>
      </c>
      <c r="X23">
        <v>18.002586578531396</v>
      </c>
      <c r="Y23">
        <v>0</v>
      </c>
      <c r="Z23">
        <v>1.6646651999999997</v>
      </c>
      <c r="AA23">
        <v>10.835639999999998</v>
      </c>
      <c r="AB23">
        <v>10.035570480000001</v>
      </c>
      <c r="AC23">
        <v>7.381953231999999</v>
      </c>
      <c r="AD23">
        <v>9.2942917999999999</v>
      </c>
      <c r="AE23">
        <v>8.3712568159999989</v>
      </c>
      <c r="AF23">
        <v>0</v>
      </c>
      <c r="AG23">
        <v>0</v>
      </c>
      <c r="AH23">
        <v>38.846886999999988</v>
      </c>
      <c r="AI23">
        <v>0.64668399999999981</v>
      </c>
      <c r="AJ23">
        <v>0</v>
      </c>
      <c r="AK23">
        <v>12.891999999999999</v>
      </c>
      <c r="AL23">
        <v>20.155330000000006</v>
      </c>
      <c r="AM23">
        <v>4.021851428571428</v>
      </c>
      <c r="AN23">
        <v>0</v>
      </c>
      <c r="AO23">
        <v>7.3182480000000005</v>
      </c>
      <c r="AP23">
        <v>2.9283659999999996</v>
      </c>
      <c r="AQ23">
        <v>0</v>
      </c>
      <c r="AR23">
        <v>12.478512000000002</v>
      </c>
      <c r="AS23">
        <v>5.9794139999999993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21.107936166572465</v>
      </c>
      <c r="BB23">
        <f t="shared" si="0"/>
        <v>608.97971295780542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28.431378457502625</v>
      </c>
      <c r="L24">
        <v>21.344866133143999</v>
      </c>
      <c r="M24">
        <v>0</v>
      </c>
      <c r="N24">
        <v>29.996879379817798</v>
      </c>
      <c r="O24">
        <v>50.378842714608432</v>
      </c>
      <c r="P24">
        <v>68.204552698842292</v>
      </c>
      <c r="Q24">
        <v>2.7532691108986622</v>
      </c>
      <c r="R24">
        <v>5.8274710437528183</v>
      </c>
      <c r="S24">
        <v>3.6101464250363908</v>
      </c>
      <c r="T24">
        <v>0</v>
      </c>
      <c r="U24">
        <v>243.6865275142315</v>
      </c>
      <c r="V24">
        <v>0</v>
      </c>
      <c r="W24">
        <v>5</v>
      </c>
      <c r="X24">
        <v>18.001939864209508</v>
      </c>
      <c r="Y24">
        <v>0</v>
      </c>
      <c r="Z24">
        <v>1.6646651999999997</v>
      </c>
      <c r="AA24">
        <v>10.835639999999998</v>
      </c>
      <c r="AB24">
        <v>10.035570480000001</v>
      </c>
      <c r="AC24">
        <v>7.381953231999999</v>
      </c>
      <c r="AD24">
        <v>9.2942917999999999</v>
      </c>
      <c r="AE24">
        <v>8.3712568159999989</v>
      </c>
      <c r="AF24">
        <v>0</v>
      </c>
      <c r="AG24">
        <v>0</v>
      </c>
      <c r="AH24">
        <v>38.846886999999988</v>
      </c>
      <c r="AI24">
        <v>0.64668399999999981</v>
      </c>
      <c r="AJ24">
        <v>0</v>
      </c>
      <c r="AK24">
        <v>12.891999999999999</v>
      </c>
      <c r="AL24">
        <v>20.155330000000006</v>
      </c>
      <c r="AM24">
        <v>4.021851428571428</v>
      </c>
      <c r="AN24">
        <v>0</v>
      </c>
      <c r="AO24">
        <v>7.3182480000000005</v>
      </c>
      <c r="AP24">
        <v>2.9283659999999996</v>
      </c>
      <c r="AQ24">
        <v>0</v>
      </c>
      <c r="AR24">
        <v>12.478512000000002</v>
      </c>
      <c r="AS24">
        <v>5.9794139999999993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21.107899027578604</v>
      </c>
      <c r="BB24">
        <f t="shared" si="0"/>
        <v>608.97864427103718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28.431837568942903</v>
      </c>
      <c r="L25">
        <v>21.344866133143999</v>
      </c>
      <c r="M25">
        <v>0</v>
      </c>
      <c r="N25">
        <v>29.996879379817798</v>
      </c>
      <c r="O25">
        <v>50.378842714608432</v>
      </c>
      <c r="P25">
        <v>68.204552698842292</v>
      </c>
      <c r="Q25">
        <v>2.7532691108986622</v>
      </c>
      <c r="R25">
        <v>5.8274710437528183</v>
      </c>
      <c r="S25">
        <v>3.6101464250363908</v>
      </c>
      <c r="T25">
        <v>0</v>
      </c>
      <c r="U25">
        <v>243.6865275142315</v>
      </c>
      <c r="V25">
        <v>0</v>
      </c>
      <c r="W25">
        <v>5</v>
      </c>
      <c r="X25">
        <v>18.00214056368177</v>
      </c>
      <c r="Y25">
        <v>0</v>
      </c>
      <c r="Z25">
        <v>1.6646651999999997</v>
      </c>
      <c r="AA25">
        <v>10.835639999999998</v>
      </c>
      <c r="AB25">
        <v>10.035570480000001</v>
      </c>
      <c r="AC25">
        <v>7.381953231999999</v>
      </c>
      <c r="AD25">
        <v>9.2942917999999999</v>
      </c>
      <c r="AE25">
        <v>8.3712568159999989</v>
      </c>
      <c r="AF25">
        <v>0</v>
      </c>
      <c r="AG25">
        <v>0</v>
      </c>
      <c r="AH25">
        <v>38.846886999999988</v>
      </c>
      <c r="AI25">
        <v>0.64668399999999981</v>
      </c>
      <c r="AJ25">
        <v>0</v>
      </c>
      <c r="AK25">
        <v>12.891999999999999</v>
      </c>
      <c r="AL25">
        <v>20.155330000000006</v>
      </c>
      <c r="AM25">
        <v>4.021851428571428</v>
      </c>
      <c r="AN25">
        <v>0</v>
      </c>
      <c r="AO25">
        <v>7.3182480000000005</v>
      </c>
      <c r="AP25">
        <v>2.9283659999999996</v>
      </c>
      <c r="AQ25">
        <v>0</v>
      </c>
      <c r="AR25">
        <v>12.478512000000002</v>
      </c>
      <c r="AS25">
        <v>5.9794139999999993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21.107921225074996</v>
      </c>
      <c r="BB25">
        <f t="shared" si="0"/>
        <v>608.97928188445326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28.431378457502625</v>
      </c>
      <c r="L26">
        <v>21.344866133143999</v>
      </c>
      <c r="M26">
        <v>0</v>
      </c>
      <c r="N26">
        <v>29.996879379817798</v>
      </c>
      <c r="O26">
        <v>50.378842714608432</v>
      </c>
      <c r="P26">
        <v>68.204552698842292</v>
      </c>
      <c r="Q26">
        <v>2.7532691108986622</v>
      </c>
      <c r="R26">
        <v>5.8274710437528183</v>
      </c>
      <c r="S26">
        <v>3.6101464250363908</v>
      </c>
      <c r="T26">
        <v>0</v>
      </c>
      <c r="U26">
        <v>243.6865275142315</v>
      </c>
      <c r="V26">
        <v>0</v>
      </c>
      <c r="W26">
        <v>5</v>
      </c>
      <c r="X26">
        <v>18.00214056368177</v>
      </c>
      <c r="Y26">
        <v>0</v>
      </c>
      <c r="Z26">
        <v>1.6646651999999997</v>
      </c>
      <c r="AA26">
        <v>10.835639999999998</v>
      </c>
      <c r="AB26">
        <v>10.035570480000001</v>
      </c>
      <c r="AC26">
        <v>7.381953231999999</v>
      </c>
      <c r="AD26">
        <v>9.2942917999999999</v>
      </c>
      <c r="AE26">
        <v>8.3712568159999989</v>
      </c>
      <c r="AF26">
        <v>0</v>
      </c>
      <c r="AG26">
        <v>0</v>
      </c>
      <c r="AH26">
        <v>38.846886999999988</v>
      </c>
      <c r="AI26">
        <v>0.64668399999999981</v>
      </c>
      <c r="AJ26">
        <v>0</v>
      </c>
      <c r="AK26">
        <v>12.891999999999999</v>
      </c>
      <c r="AL26">
        <v>20.155330000000006</v>
      </c>
      <c r="AM26">
        <v>4.021851428571428</v>
      </c>
      <c r="AN26">
        <v>0</v>
      </c>
      <c r="AO26">
        <v>7.3182480000000005</v>
      </c>
      <c r="AP26">
        <v>2.9283659999999996</v>
      </c>
      <c r="AQ26">
        <v>0</v>
      </c>
      <c r="AR26">
        <v>12.478512000000002</v>
      </c>
      <c r="AS26">
        <v>5.9794139999999993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21.107905751010918</v>
      </c>
      <c r="BB26">
        <f t="shared" si="0"/>
        <v>608.97883824707708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28.091185835883536</v>
      </c>
      <c r="L27">
        <v>21.344866133143999</v>
      </c>
      <c r="M27">
        <v>0</v>
      </c>
      <c r="N27">
        <v>29.996879379817798</v>
      </c>
      <c r="O27">
        <v>50.378842714608432</v>
      </c>
      <c r="P27">
        <v>68.204552698842292</v>
      </c>
      <c r="Q27">
        <v>1.6243586381039199</v>
      </c>
      <c r="R27">
        <v>3.5379446857654431</v>
      </c>
      <c r="S27">
        <v>2.1915278530259368</v>
      </c>
      <c r="T27">
        <v>0</v>
      </c>
      <c r="U27">
        <v>243.6865275142315</v>
      </c>
      <c r="V27">
        <v>0</v>
      </c>
      <c r="W27">
        <v>5</v>
      </c>
      <c r="X27">
        <v>18.003103983445424</v>
      </c>
      <c r="Y27">
        <v>0</v>
      </c>
      <c r="Z27">
        <v>3.3293303999999995</v>
      </c>
      <c r="AA27">
        <v>10.835639999999998</v>
      </c>
      <c r="AB27">
        <v>10.035570480000001</v>
      </c>
      <c r="AC27">
        <v>7.381953231999999</v>
      </c>
      <c r="AD27">
        <v>9.2942917999999999</v>
      </c>
      <c r="AE27">
        <v>8.3712568159999989</v>
      </c>
      <c r="AF27">
        <v>0</v>
      </c>
      <c r="AG27">
        <v>0</v>
      </c>
      <c r="AH27">
        <v>38.846886999999988</v>
      </c>
      <c r="AI27">
        <v>3.8801039999999989</v>
      </c>
      <c r="AJ27">
        <v>0</v>
      </c>
      <c r="AK27">
        <v>12.891999999999999</v>
      </c>
      <c r="AL27">
        <v>20.155330000000006</v>
      </c>
      <c r="AM27">
        <v>4.021851428571428</v>
      </c>
      <c r="AN27">
        <v>0</v>
      </c>
      <c r="AO27">
        <v>7.3182480000000005</v>
      </c>
      <c r="AP27">
        <v>2.9283659999999996</v>
      </c>
      <c r="AQ27">
        <v>0</v>
      </c>
      <c r="AR27">
        <v>12.478512000000002</v>
      </c>
      <c r="AS27">
        <v>8.2686753599999978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21.175276488632306</v>
      </c>
      <c r="BB27">
        <f t="shared" si="0"/>
        <v>610.92252946480755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28.083162112286836</v>
      </c>
      <c r="L28">
        <v>18.996378685980343</v>
      </c>
      <c r="M28">
        <v>0</v>
      </c>
      <c r="N28">
        <v>29.996879379817798</v>
      </c>
      <c r="O28">
        <v>50.378842714608432</v>
      </c>
      <c r="P28">
        <v>68.204552698842292</v>
      </c>
      <c r="Q28">
        <v>1.6243586381039199</v>
      </c>
      <c r="R28">
        <v>3.5379446857654431</v>
      </c>
      <c r="S28">
        <v>2.2139934935437595</v>
      </c>
      <c r="T28">
        <v>0</v>
      </c>
      <c r="U28">
        <v>243.6865275142315</v>
      </c>
      <c r="V28">
        <v>0</v>
      </c>
      <c r="W28">
        <v>4.9989265337423321</v>
      </c>
      <c r="X28">
        <v>18.006207966890837</v>
      </c>
      <c r="Y28">
        <v>0</v>
      </c>
      <c r="Z28">
        <v>3.3293303999999995</v>
      </c>
      <c r="AA28">
        <v>10.835639999999998</v>
      </c>
      <c r="AB28">
        <v>10.035570480000001</v>
      </c>
      <c r="AC28">
        <v>7.381953231999999</v>
      </c>
      <c r="AD28">
        <v>9.2942917999999999</v>
      </c>
      <c r="AE28">
        <v>8.3712568159999989</v>
      </c>
      <c r="AF28">
        <v>0</v>
      </c>
      <c r="AG28">
        <v>0</v>
      </c>
      <c r="AH28">
        <v>38.846886999999988</v>
      </c>
      <c r="AI28">
        <v>3.8801039999999989</v>
      </c>
      <c r="AJ28">
        <v>0</v>
      </c>
      <c r="AK28">
        <v>12.891999999999999</v>
      </c>
      <c r="AL28">
        <v>20.155330000000006</v>
      </c>
      <c r="AM28">
        <v>4.021851428571428</v>
      </c>
      <c r="AN28">
        <v>0</v>
      </c>
      <c r="AO28">
        <v>7.3182480000000005</v>
      </c>
      <c r="AP28">
        <v>2.9283659999999996</v>
      </c>
      <c r="AQ28">
        <v>0</v>
      </c>
      <c r="AR28">
        <v>12.478512000000002</v>
      </c>
      <c r="AS28">
        <v>8.2686753599999978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21.097153779122955</v>
      </c>
      <c r="BB28">
        <f t="shared" si="0"/>
        <v>608.66863716126204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28.091185835883536</v>
      </c>
      <c r="L29">
        <v>18.996378685980343</v>
      </c>
      <c r="M29">
        <v>0</v>
      </c>
      <c r="N29">
        <v>29.996879379817798</v>
      </c>
      <c r="O29">
        <v>50.378842714608432</v>
      </c>
      <c r="P29">
        <v>68.204552698842292</v>
      </c>
      <c r="Q29">
        <v>1.0035507742461287</v>
      </c>
      <c r="R29">
        <v>3.5379446857654431</v>
      </c>
      <c r="S29">
        <v>1.9969422709923663</v>
      </c>
      <c r="T29">
        <v>0</v>
      </c>
      <c r="U29">
        <v>243.6865275142315</v>
      </c>
      <c r="V29">
        <v>0</v>
      </c>
      <c r="W29">
        <v>4.9989265337423321</v>
      </c>
      <c r="X29">
        <v>18.003076026232691</v>
      </c>
      <c r="Y29">
        <v>0</v>
      </c>
      <c r="Z29">
        <v>3.3293303999999995</v>
      </c>
      <c r="AA29">
        <v>10.835639999999998</v>
      </c>
      <c r="AB29">
        <v>10.035570480000001</v>
      </c>
      <c r="AC29">
        <v>7.381953231999999</v>
      </c>
      <c r="AD29">
        <v>9.2942917999999999</v>
      </c>
      <c r="AE29">
        <v>8.3712568159999989</v>
      </c>
      <c r="AF29">
        <v>0</v>
      </c>
      <c r="AG29">
        <v>0</v>
      </c>
      <c r="AH29">
        <v>38.846886999999988</v>
      </c>
      <c r="AI29">
        <v>3.8801039999999989</v>
      </c>
      <c r="AJ29">
        <v>0</v>
      </c>
      <c r="AK29">
        <v>12.891999999999999</v>
      </c>
      <c r="AL29">
        <v>20.155330000000006</v>
      </c>
      <c r="AM29">
        <v>4.021851428571428</v>
      </c>
      <c r="AN29">
        <v>0</v>
      </c>
      <c r="AO29">
        <v>7.3182480000000005</v>
      </c>
      <c r="AP29">
        <v>2.9283659999999996</v>
      </c>
      <c r="AQ29">
        <v>0</v>
      </c>
      <c r="AR29">
        <v>12.478512000000002</v>
      </c>
      <c r="AS29">
        <v>8.2686753599999978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21.06924943942311</v>
      </c>
      <c r="BB29">
        <f t="shared" si="0"/>
        <v>607.86357419749129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28.083162112286836</v>
      </c>
      <c r="L30">
        <v>18.996378685980343</v>
      </c>
      <c r="M30">
        <v>0</v>
      </c>
      <c r="N30">
        <v>29.996879379817798</v>
      </c>
      <c r="O30">
        <v>50.378842714608432</v>
      </c>
      <c r="P30">
        <v>68.204552698842292</v>
      </c>
      <c r="Q30">
        <v>1.6243586381039199</v>
      </c>
      <c r="R30">
        <v>3.5379446857654431</v>
      </c>
      <c r="S30">
        <v>2.1915278530259368</v>
      </c>
      <c r="T30">
        <v>0</v>
      </c>
      <c r="U30">
        <v>243.6865275142315</v>
      </c>
      <c r="V30">
        <v>0</v>
      </c>
      <c r="W30">
        <v>4.9989265337423321</v>
      </c>
      <c r="X30">
        <v>18.002565198802905</v>
      </c>
      <c r="Y30">
        <v>0</v>
      </c>
      <c r="Z30">
        <v>3.3293303999999995</v>
      </c>
      <c r="AA30">
        <v>10.835639999999998</v>
      </c>
      <c r="AB30">
        <v>10.035570480000001</v>
      </c>
      <c r="AC30">
        <v>7.381953231999999</v>
      </c>
      <c r="AD30">
        <v>9.2942917999999999</v>
      </c>
      <c r="AE30">
        <v>8.3712568159999989</v>
      </c>
      <c r="AF30">
        <v>0</v>
      </c>
      <c r="AG30">
        <v>0</v>
      </c>
      <c r="AH30">
        <v>38.846886999999988</v>
      </c>
      <c r="AI30">
        <v>12.610337999999999</v>
      </c>
      <c r="AJ30">
        <v>0</v>
      </c>
      <c r="AK30">
        <v>12.891999999999999</v>
      </c>
      <c r="AL30">
        <v>20.155330000000006</v>
      </c>
      <c r="AM30">
        <v>4.021851428571428</v>
      </c>
      <c r="AN30">
        <v>0</v>
      </c>
      <c r="AO30">
        <v>7.3182480000000005</v>
      </c>
      <c r="AP30">
        <v>2.9283659999999996</v>
      </c>
      <c r="AQ30">
        <v>0</v>
      </c>
      <c r="AR30">
        <v>12.478512000000002</v>
      </c>
      <c r="AS30">
        <v>8.2686753599999978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21.388741800500441</v>
      </c>
      <c r="BB30">
        <f t="shared" si="0"/>
        <v>617.08117473127891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28.091185835883536</v>
      </c>
      <c r="L31">
        <v>18.996378685980343</v>
      </c>
      <c r="M31">
        <v>0</v>
      </c>
      <c r="N31">
        <v>29.996879379817798</v>
      </c>
      <c r="O31">
        <v>50.378842714608432</v>
      </c>
      <c r="P31">
        <v>68.204552698842292</v>
      </c>
      <c r="Q31">
        <v>1.6243586381039199</v>
      </c>
      <c r="R31">
        <v>3.5379446857654431</v>
      </c>
      <c r="S31">
        <v>2.1915278530259368</v>
      </c>
      <c r="T31">
        <v>0</v>
      </c>
      <c r="U31">
        <v>243.6865275142315</v>
      </c>
      <c r="V31">
        <v>0</v>
      </c>
      <c r="W31">
        <v>4.9989265337423321</v>
      </c>
      <c r="X31">
        <v>18.002699055330631</v>
      </c>
      <c r="Y31">
        <v>0</v>
      </c>
      <c r="Z31">
        <v>3.3293303999999995</v>
      </c>
      <c r="AA31">
        <v>10.835639999999998</v>
      </c>
      <c r="AB31">
        <v>10.035570480000001</v>
      </c>
      <c r="AC31">
        <v>7.381953231999999</v>
      </c>
      <c r="AD31">
        <v>9.2942917999999999</v>
      </c>
      <c r="AE31">
        <v>8.3712568159999989</v>
      </c>
      <c r="AF31">
        <v>0</v>
      </c>
      <c r="AG31">
        <v>0</v>
      </c>
      <c r="AH31">
        <v>38.846886999999988</v>
      </c>
      <c r="AI31">
        <v>12.610337999999999</v>
      </c>
      <c r="AJ31">
        <v>0</v>
      </c>
      <c r="AK31">
        <v>12.891999999999999</v>
      </c>
      <c r="AL31">
        <v>20.155330000000006</v>
      </c>
      <c r="AM31">
        <v>4.021851428571428</v>
      </c>
      <c r="AN31">
        <v>0</v>
      </c>
      <c r="AO31">
        <v>7.3182480000000005</v>
      </c>
      <c r="AP31">
        <v>2.9283659999999996</v>
      </c>
      <c r="AQ31">
        <v>0</v>
      </c>
      <c r="AR31">
        <v>12.478512000000002</v>
      </c>
      <c r="AS31">
        <v>8.2686753599999978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21.389015233483264</v>
      </c>
      <c r="BB31">
        <f t="shared" si="0"/>
        <v>617.08905887842036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28.083162112286836</v>
      </c>
      <c r="L32">
        <v>18.996378685980343</v>
      </c>
      <c r="M32">
        <v>0</v>
      </c>
      <c r="N32">
        <v>30.001805909039351</v>
      </c>
      <c r="O32">
        <v>50.378842714608432</v>
      </c>
      <c r="P32">
        <v>68.204552698842292</v>
      </c>
      <c r="Q32">
        <v>1.6243586381039199</v>
      </c>
      <c r="R32">
        <v>3.5379446857654431</v>
      </c>
      <c r="S32">
        <v>2.1915278530259368</v>
      </c>
      <c r="T32">
        <v>0</v>
      </c>
      <c r="U32">
        <v>243.6865275142315</v>
      </c>
      <c r="V32">
        <v>0</v>
      </c>
      <c r="W32">
        <v>4.9989265337423321</v>
      </c>
      <c r="X32">
        <v>18.003705926237725</v>
      </c>
      <c r="Y32">
        <v>0</v>
      </c>
      <c r="Z32">
        <v>3.3293303999999995</v>
      </c>
      <c r="AA32">
        <v>10.835639999999998</v>
      </c>
      <c r="AB32">
        <v>10.035570480000001</v>
      </c>
      <c r="AC32">
        <v>7.381953231999999</v>
      </c>
      <c r="AD32">
        <v>9.2942917999999999</v>
      </c>
      <c r="AE32">
        <v>8.3712568159999989</v>
      </c>
      <c r="AF32">
        <v>0</v>
      </c>
      <c r="AG32">
        <v>0</v>
      </c>
      <c r="AH32">
        <v>38.846886999999988</v>
      </c>
      <c r="AI32">
        <v>12.610337999999999</v>
      </c>
      <c r="AJ32">
        <v>0</v>
      </c>
      <c r="AK32">
        <v>12.891999999999999</v>
      </c>
      <c r="AL32">
        <v>20.155330000000006</v>
      </c>
      <c r="AM32">
        <v>4.021851428571428</v>
      </c>
      <c r="AN32">
        <v>0</v>
      </c>
      <c r="AO32">
        <v>7.3182480000000005</v>
      </c>
      <c r="AP32">
        <v>2.9283659999999996</v>
      </c>
      <c r="AQ32">
        <v>0</v>
      </c>
      <c r="AR32">
        <v>12.478512000000002</v>
      </c>
      <c r="AS32">
        <v>8.2686753599999978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21.388945074585997</v>
      </c>
      <c r="BB32">
        <f t="shared" si="0"/>
        <v>617.08703871384967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28.433717746020641</v>
      </c>
      <c r="L33">
        <v>18.996378685980343</v>
      </c>
      <c r="M33">
        <v>0</v>
      </c>
      <c r="N33">
        <v>29.997711181763648</v>
      </c>
      <c r="O33">
        <v>50.376727606674876</v>
      </c>
      <c r="P33">
        <v>68.204552698842292</v>
      </c>
      <c r="Q33">
        <v>2.5874940758293841</v>
      </c>
      <c r="R33">
        <v>5.8255672978339348</v>
      </c>
      <c r="S33">
        <v>3.600705778425656</v>
      </c>
      <c r="T33">
        <v>0</v>
      </c>
      <c r="U33">
        <v>243.6865275142315</v>
      </c>
      <c r="V33">
        <v>0</v>
      </c>
      <c r="W33">
        <v>4.9990288713910767</v>
      </c>
      <c r="X33">
        <v>18.002923659989168</v>
      </c>
      <c r="Y33">
        <v>0</v>
      </c>
      <c r="Z33">
        <v>3.3293303999999995</v>
      </c>
      <c r="AA33">
        <v>10.835639999999998</v>
      </c>
      <c r="AB33">
        <v>10.035570480000001</v>
      </c>
      <c r="AC33">
        <v>7.381953231999999</v>
      </c>
      <c r="AD33">
        <v>9.2942917999999999</v>
      </c>
      <c r="AE33">
        <v>8.3712568159999989</v>
      </c>
      <c r="AF33">
        <v>0</v>
      </c>
      <c r="AG33">
        <v>0</v>
      </c>
      <c r="AH33">
        <v>38.846886999999988</v>
      </c>
      <c r="AI33">
        <v>12.610337999999999</v>
      </c>
      <c r="AJ33">
        <v>0</v>
      </c>
      <c r="AK33">
        <v>12.891999999999999</v>
      </c>
      <c r="AL33">
        <v>20.155330000000006</v>
      </c>
      <c r="AM33">
        <v>4.021851428571428</v>
      </c>
      <c r="AN33">
        <v>0</v>
      </c>
      <c r="AO33">
        <v>6.9448679999999987</v>
      </c>
      <c r="AP33">
        <v>2.9283659999999996</v>
      </c>
      <c r="AQ33">
        <v>0</v>
      </c>
      <c r="AR33">
        <v>12.478512000000002</v>
      </c>
      <c r="AS33">
        <v>8.2686753599999978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21.544057603295215</v>
      </c>
      <c r="BB33">
        <f t="shared" si="0"/>
        <v>621.56214803025887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28.42290505921455</v>
      </c>
      <c r="L34">
        <v>18.996378685980343</v>
      </c>
      <c r="M34">
        <v>0</v>
      </c>
      <c r="N34">
        <v>29.997711181763648</v>
      </c>
      <c r="O34">
        <v>50.379399030538053</v>
      </c>
      <c r="P34">
        <v>68.204552698842292</v>
      </c>
      <c r="Q34">
        <v>2.5874940758293841</v>
      </c>
      <c r="R34">
        <v>5.8255672978339348</v>
      </c>
      <c r="S34">
        <v>3.600705778425656</v>
      </c>
      <c r="T34">
        <v>0</v>
      </c>
      <c r="U34">
        <v>243.6865275142315</v>
      </c>
      <c r="V34">
        <v>0</v>
      </c>
      <c r="W34">
        <v>4.9990288713910767</v>
      </c>
      <c r="X34">
        <v>18.002923659989168</v>
      </c>
      <c r="Y34">
        <v>0</v>
      </c>
      <c r="Z34">
        <v>3.3293303999999995</v>
      </c>
      <c r="AA34">
        <v>10.835639999999998</v>
      </c>
      <c r="AB34">
        <v>10.035570480000001</v>
      </c>
      <c r="AC34">
        <v>7.381953231999999</v>
      </c>
      <c r="AD34">
        <v>9.2942917999999999</v>
      </c>
      <c r="AE34">
        <v>8.3712568159999989</v>
      </c>
      <c r="AF34">
        <v>0</v>
      </c>
      <c r="AG34">
        <v>0</v>
      </c>
      <c r="AH34">
        <v>38.846886999999988</v>
      </c>
      <c r="AI34">
        <v>12.610337999999999</v>
      </c>
      <c r="AJ34">
        <v>0</v>
      </c>
      <c r="AK34">
        <v>12.891999999999999</v>
      </c>
      <c r="AL34">
        <v>20.155330000000006</v>
      </c>
      <c r="AM34">
        <v>4.021851428571428</v>
      </c>
      <c r="AN34">
        <v>0</v>
      </c>
      <c r="AO34">
        <v>6.9448679999999987</v>
      </c>
      <c r="AP34">
        <v>2.9283659999999996</v>
      </c>
      <c r="AQ34">
        <v>0</v>
      </c>
      <c r="AR34">
        <v>12.478512000000002</v>
      </c>
      <c r="AS34">
        <v>8.2686753599999978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21.543784993591949</v>
      </c>
      <c r="BB34">
        <f t="shared" si="0"/>
        <v>621.55427937701916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28.422011497332281</v>
      </c>
      <c r="L35">
        <v>27.303692605696774</v>
      </c>
      <c r="M35">
        <v>0</v>
      </c>
      <c r="N35">
        <v>29.997711181763648</v>
      </c>
      <c r="O35">
        <v>50.379399030538053</v>
      </c>
      <c r="P35">
        <v>68.215360343612332</v>
      </c>
      <c r="Q35">
        <v>2.9793324413793103</v>
      </c>
      <c r="R35">
        <v>5.8254400130866415</v>
      </c>
      <c r="S35">
        <v>3.6006228367346931</v>
      </c>
      <c r="T35">
        <v>0</v>
      </c>
      <c r="U35">
        <v>243.6865275142315</v>
      </c>
      <c r="V35">
        <v>0</v>
      </c>
      <c r="W35">
        <v>4.8316060337178346</v>
      </c>
      <c r="X35">
        <v>17.402856100674814</v>
      </c>
      <c r="Y35">
        <v>0</v>
      </c>
      <c r="Z35">
        <v>3.3293303999999995</v>
      </c>
      <c r="AA35">
        <v>10.835639999999998</v>
      </c>
      <c r="AB35">
        <v>10.035570480000001</v>
      </c>
      <c r="AC35">
        <v>7.381953231999999</v>
      </c>
      <c r="AD35">
        <v>9.2942917999999999</v>
      </c>
      <c r="AE35">
        <v>8.3712568159999989</v>
      </c>
      <c r="AF35">
        <v>0</v>
      </c>
      <c r="AG35">
        <v>0</v>
      </c>
      <c r="AH35">
        <v>38.846886999999988</v>
      </c>
      <c r="AI35">
        <v>12.610337999999999</v>
      </c>
      <c r="AJ35">
        <v>0</v>
      </c>
      <c r="AK35">
        <v>12.891999999999999</v>
      </c>
      <c r="AL35">
        <v>20.155330000000006</v>
      </c>
      <c r="AM35">
        <v>4.021851428571428</v>
      </c>
      <c r="AN35">
        <v>0</v>
      </c>
      <c r="AO35">
        <v>7.0942199999999991</v>
      </c>
      <c r="AP35">
        <v>2.9283659999999996</v>
      </c>
      <c r="AQ35">
        <v>0</v>
      </c>
      <c r="AR35">
        <v>12.478512000000002</v>
      </c>
      <c r="AS35">
        <v>8.1019352819999977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21.809237920598264</v>
      </c>
      <c r="BB35">
        <f t="shared" si="0"/>
        <v>629.21280411674093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28.421187917337299</v>
      </c>
      <c r="L36">
        <v>27.303692605696774</v>
      </c>
      <c r="M36">
        <v>0</v>
      </c>
      <c r="N36">
        <v>29.997711181763648</v>
      </c>
      <c r="O36">
        <v>50.379399030538053</v>
      </c>
      <c r="P36">
        <v>68.215360343612332</v>
      </c>
      <c r="Q36">
        <v>2.9793324413793103</v>
      </c>
      <c r="R36">
        <v>5.8254400130866415</v>
      </c>
      <c r="S36">
        <v>3.6006228367346931</v>
      </c>
      <c r="T36">
        <v>0</v>
      </c>
      <c r="U36">
        <v>243.6865275142315</v>
      </c>
      <c r="V36">
        <v>0</v>
      </c>
      <c r="W36">
        <v>4.8316060337178346</v>
      </c>
      <c r="X36">
        <v>17.402856100674814</v>
      </c>
      <c r="Y36">
        <v>0</v>
      </c>
      <c r="Z36">
        <v>3.3293303999999995</v>
      </c>
      <c r="AA36">
        <v>10.835639999999998</v>
      </c>
      <c r="AB36">
        <v>10.035570480000001</v>
      </c>
      <c r="AC36">
        <v>7.381953231999999</v>
      </c>
      <c r="AD36">
        <v>9.2942917999999999</v>
      </c>
      <c r="AE36">
        <v>8.3712568159999989</v>
      </c>
      <c r="AF36">
        <v>0</v>
      </c>
      <c r="AG36">
        <v>0</v>
      </c>
      <c r="AH36">
        <v>38.846886999999988</v>
      </c>
      <c r="AI36">
        <v>3.8801039999999989</v>
      </c>
      <c r="AJ36">
        <v>0</v>
      </c>
      <c r="AK36">
        <v>12.891999999999999</v>
      </c>
      <c r="AL36">
        <v>20.155330000000006</v>
      </c>
      <c r="AM36">
        <v>4.021851428571428</v>
      </c>
      <c r="AN36">
        <v>0</v>
      </c>
      <c r="AO36">
        <v>7.0942199999999991</v>
      </c>
      <c r="AP36">
        <v>2.9283659999999996</v>
      </c>
      <c r="AQ36">
        <v>0</v>
      </c>
      <c r="AR36">
        <v>12.478512000000002</v>
      </c>
      <c r="AS36">
        <v>8.1019352819999977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21.516747721754186</v>
      </c>
      <c r="BB36">
        <f t="shared" si="0"/>
        <v>620.77423673559008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28.421854120878159</v>
      </c>
      <c r="L37">
        <v>27.303692605696774</v>
      </c>
      <c r="M37">
        <v>0</v>
      </c>
      <c r="N37">
        <v>29.997711181763648</v>
      </c>
      <c r="O37">
        <v>50.379399030538053</v>
      </c>
      <c r="P37">
        <v>68.215360343612332</v>
      </c>
      <c r="Q37">
        <v>2.9793324413793103</v>
      </c>
      <c r="R37">
        <v>5.8254400130866415</v>
      </c>
      <c r="S37">
        <v>3.6006228367346931</v>
      </c>
      <c r="T37">
        <v>0</v>
      </c>
      <c r="U37">
        <v>243.6865275142315</v>
      </c>
      <c r="V37">
        <v>0</v>
      </c>
      <c r="W37">
        <v>4.8316060337178346</v>
      </c>
      <c r="X37">
        <v>17.402856100674814</v>
      </c>
      <c r="Y37">
        <v>0</v>
      </c>
      <c r="Z37">
        <v>3.3293303999999995</v>
      </c>
      <c r="AA37">
        <v>10.835639999999998</v>
      </c>
      <c r="AB37">
        <v>10.035570480000001</v>
      </c>
      <c r="AC37">
        <v>7.381953231999999</v>
      </c>
      <c r="AD37">
        <v>9.2942917999999999</v>
      </c>
      <c r="AE37">
        <v>8.3712568159999989</v>
      </c>
      <c r="AF37">
        <v>0</v>
      </c>
      <c r="AG37">
        <v>0</v>
      </c>
      <c r="AH37">
        <v>38.846886999999988</v>
      </c>
      <c r="AI37">
        <v>3.8801039999999989</v>
      </c>
      <c r="AJ37">
        <v>0</v>
      </c>
      <c r="AK37">
        <v>12.891999999999999</v>
      </c>
      <c r="AL37">
        <v>20.155330000000006</v>
      </c>
      <c r="AM37">
        <v>4.021851428571428</v>
      </c>
      <c r="AN37">
        <v>0</v>
      </c>
      <c r="AO37">
        <v>7.0942199999999991</v>
      </c>
      <c r="AP37">
        <v>2.9283659999999996</v>
      </c>
      <c r="AQ37">
        <v>0</v>
      </c>
      <c r="AR37">
        <v>12.478512000000002</v>
      </c>
      <c r="AS37">
        <v>8.1019352819999977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21.516769922671557</v>
      </c>
      <c r="BB37">
        <f t="shared" si="0"/>
        <v>620.7748807382136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28.421187917337299</v>
      </c>
      <c r="L38">
        <v>27.303692605696774</v>
      </c>
      <c r="M38">
        <v>0</v>
      </c>
      <c r="N38">
        <v>29.997711181763648</v>
      </c>
      <c r="O38">
        <v>50.379399030538053</v>
      </c>
      <c r="P38">
        <v>68.215360343612332</v>
      </c>
      <c r="Q38">
        <v>2.9793324413793103</v>
      </c>
      <c r="R38">
        <v>5.8254400130866415</v>
      </c>
      <c r="S38">
        <v>3.6006228367346931</v>
      </c>
      <c r="T38">
        <v>0</v>
      </c>
      <c r="U38">
        <v>243.6865275142315</v>
      </c>
      <c r="V38">
        <v>0</v>
      </c>
      <c r="W38">
        <v>4.8316060337178346</v>
      </c>
      <c r="X38">
        <v>17.402856100674814</v>
      </c>
      <c r="Y38">
        <v>0</v>
      </c>
      <c r="Z38">
        <v>3.3248600000000001</v>
      </c>
      <c r="AA38">
        <v>10.835639999999998</v>
      </c>
      <c r="AB38">
        <v>10.035570480000001</v>
      </c>
      <c r="AC38">
        <v>7.381953231999999</v>
      </c>
      <c r="AD38">
        <v>9.2942917999999999</v>
      </c>
      <c r="AE38">
        <v>8.3712568159999989</v>
      </c>
      <c r="AF38">
        <v>0</v>
      </c>
      <c r="AG38">
        <v>0</v>
      </c>
      <c r="AH38">
        <v>38.846886999999988</v>
      </c>
      <c r="AI38">
        <v>3.8801039999999989</v>
      </c>
      <c r="AJ38">
        <v>0</v>
      </c>
      <c r="AK38">
        <v>12.891999999999999</v>
      </c>
      <c r="AL38">
        <v>20.155330000000006</v>
      </c>
      <c r="AM38">
        <v>4.021851428571428</v>
      </c>
      <c r="AN38">
        <v>0</v>
      </c>
      <c r="AO38">
        <v>7.0942199999999991</v>
      </c>
      <c r="AP38">
        <v>2.9283659999999996</v>
      </c>
      <c r="AQ38">
        <v>0</v>
      </c>
      <c r="AR38">
        <v>12.478512000000002</v>
      </c>
      <c r="AS38">
        <v>8.1019352819999977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21.516597861754185</v>
      </c>
      <c r="BB38">
        <f t="shared" si="0"/>
        <v>620.7699161955901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28.431408253934944</v>
      </c>
      <c r="L39">
        <v>27.303692605696774</v>
      </c>
      <c r="M39">
        <v>0</v>
      </c>
      <c r="N39">
        <v>29.997711181763648</v>
      </c>
      <c r="O39">
        <v>50.379399030538053</v>
      </c>
      <c r="P39">
        <v>68.215360343612332</v>
      </c>
      <c r="Q39">
        <v>2.9793324413793103</v>
      </c>
      <c r="R39">
        <v>5.824994897563176</v>
      </c>
      <c r="S39">
        <v>3.6002905626822153</v>
      </c>
      <c r="T39">
        <v>0</v>
      </c>
      <c r="U39">
        <v>243.6865275142315</v>
      </c>
      <c r="V39">
        <v>0</v>
      </c>
      <c r="W39">
        <v>4.8316060337178346</v>
      </c>
      <c r="X39">
        <v>17.402856100674814</v>
      </c>
      <c r="Y39">
        <v>0</v>
      </c>
      <c r="Z39">
        <v>1.6646651999999997</v>
      </c>
      <c r="AA39">
        <v>10.835639999999998</v>
      </c>
      <c r="AB39">
        <v>10.035570480000001</v>
      </c>
      <c r="AC39">
        <v>7.381953231999999</v>
      </c>
      <c r="AD39">
        <v>9.2942917999999999</v>
      </c>
      <c r="AE39">
        <v>8.3712568159999989</v>
      </c>
      <c r="AF39">
        <v>0</v>
      </c>
      <c r="AG39">
        <v>0</v>
      </c>
      <c r="AH39">
        <v>38.846886999999988</v>
      </c>
      <c r="AI39">
        <v>3.8801039999999989</v>
      </c>
      <c r="AJ39">
        <v>0</v>
      </c>
      <c r="AK39">
        <v>12.891999999999999</v>
      </c>
      <c r="AL39">
        <v>20.155330000000006</v>
      </c>
      <c r="AM39">
        <v>4.021851428571428</v>
      </c>
      <c r="AN39">
        <v>0</v>
      </c>
      <c r="AO39">
        <v>7.0942199999999991</v>
      </c>
      <c r="AP39">
        <v>2.9283659999999996</v>
      </c>
      <c r="AQ39">
        <v>0</v>
      </c>
      <c r="AR39">
        <v>12.478512000000002</v>
      </c>
      <c r="AS39">
        <v>8.1019352819999977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21.461297542434608</v>
      </c>
      <c r="BB39">
        <f t="shared" si="0"/>
        <v>619.17446466193144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28.431380620146896</v>
      </c>
      <c r="L40">
        <v>27.303692605696774</v>
      </c>
      <c r="M40">
        <v>0</v>
      </c>
      <c r="N40">
        <v>29.997711181763648</v>
      </c>
      <c r="O40">
        <v>50.38682980800521</v>
      </c>
      <c r="P40">
        <v>68.204552698842292</v>
      </c>
      <c r="Q40">
        <v>2.9793324413793103</v>
      </c>
      <c r="R40">
        <v>5.824994897563176</v>
      </c>
      <c r="S40">
        <v>3.6002905626822153</v>
      </c>
      <c r="T40">
        <v>0</v>
      </c>
      <c r="U40">
        <v>243.6865275142315</v>
      </c>
      <c r="V40">
        <v>0</v>
      </c>
      <c r="W40">
        <v>4.8316060337178346</v>
      </c>
      <c r="X40">
        <v>17.402856100674814</v>
      </c>
      <c r="Y40">
        <v>0</v>
      </c>
      <c r="Z40">
        <v>1.6646651999999997</v>
      </c>
      <c r="AA40">
        <v>10.032999999999999</v>
      </c>
      <c r="AB40">
        <v>10.035570480000001</v>
      </c>
      <c r="AC40">
        <v>7.381953231999999</v>
      </c>
      <c r="AD40">
        <v>9.2942917999999999</v>
      </c>
      <c r="AE40">
        <v>8.3712568159999989</v>
      </c>
      <c r="AF40">
        <v>0</v>
      </c>
      <c r="AG40">
        <v>0</v>
      </c>
      <c r="AH40">
        <v>38.846886999999988</v>
      </c>
      <c r="AI40">
        <v>3.8801039999999989</v>
      </c>
      <c r="AJ40">
        <v>0</v>
      </c>
      <c r="AK40">
        <v>12.891999999999999</v>
      </c>
      <c r="AL40">
        <v>20.155330000000006</v>
      </c>
      <c r="AM40">
        <v>4.021851428571428</v>
      </c>
      <c r="AN40">
        <v>0</v>
      </c>
      <c r="AO40">
        <v>7.0942199999999991</v>
      </c>
      <c r="AP40">
        <v>2.9283659999999996</v>
      </c>
      <c r="AQ40">
        <v>0</v>
      </c>
      <c r="AR40">
        <v>12.478512000000002</v>
      </c>
      <c r="AS40">
        <v>8.1019352819999977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21.434295297898998</v>
      </c>
      <c r="BB40">
        <f t="shared" si="0"/>
        <v>618.39542240537617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28.422567720983118</v>
      </c>
      <c r="L41">
        <v>27.283329851197344</v>
      </c>
      <c r="M41">
        <v>0</v>
      </c>
      <c r="N41">
        <v>29.996879379817798</v>
      </c>
      <c r="O41">
        <v>50.378842714608432</v>
      </c>
      <c r="P41">
        <v>68.389563652721549</v>
      </c>
      <c r="Q41">
        <v>2.8155066403587443</v>
      </c>
      <c r="R41">
        <v>5.6904269621421966</v>
      </c>
      <c r="S41">
        <v>3.456343164133739</v>
      </c>
      <c r="T41">
        <v>0</v>
      </c>
      <c r="U41">
        <v>243.6865275142315</v>
      </c>
      <c r="V41">
        <v>0</v>
      </c>
      <c r="W41">
        <v>4.8936823425022187</v>
      </c>
      <c r="X41">
        <v>17.402856100674814</v>
      </c>
      <c r="Y41">
        <v>0</v>
      </c>
      <c r="Z41">
        <v>1.6646651999999997</v>
      </c>
      <c r="AA41">
        <v>10.032999999999999</v>
      </c>
      <c r="AB41">
        <v>10.035570480000001</v>
      </c>
      <c r="AC41">
        <v>7.381953231999999</v>
      </c>
      <c r="AD41">
        <v>9.2942917999999999</v>
      </c>
      <c r="AE41">
        <v>8.3712568159999989</v>
      </c>
      <c r="AF41">
        <v>0</v>
      </c>
      <c r="AG41">
        <v>0</v>
      </c>
      <c r="AH41">
        <v>38.846886999999988</v>
      </c>
      <c r="AI41">
        <v>3.8801039999999989</v>
      </c>
      <c r="AJ41">
        <v>0</v>
      </c>
      <c r="AK41">
        <v>12.891999999999999</v>
      </c>
      <c r="AL41">
        <v>20.155330000000006</v>
      </c>
      <c r="AM41">
        <v>4.021851428571428</v>
      </c>
      <c r="AN41">
        <v>0</v>
      </c>
      <c r="AO41">
        <v>5.9740799999999998</v>
      </c>
      <c r="AP41">
        <v>2.9283659999999996</v>
      </c>
      <c r="AQ41">
        <v>0</v>
      </c>
      <c r="AR41">
        <v>12.478512000000002</v>
      </c>
      <c r="AS41">
        <v>8.1019352819999977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21.38895639976122</v>
      </c>
      <c r="BB41">
        <f t="shared" si="0"/>
        <v>617.08737288218174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28.422536966500477</v>
      </c>
      <c r="L42">
        <v>27.283329851197344</v>
      </c>
      <c r="M42">
        <v>0</v>
      </c>
      <c r="N42">
        <v>29.996879379817798</v>
      </c>
      <c r="O42">
        <v>50.378842714608432</v>
      </c>
      <c r="P42">
        <v>68.389563652721549</v>
      </c>
      <c r="Q42">
        <v>3.1960921151785713</v>
      </c>
      <c r="R42">
        <v>5.6899838642659271</v>
      </c>
      <c r="S42">
        <v>3.4558832796352581</v>
      </c>
      <c r="T42">
        <v>0</v>
      </c>
      <c r="U42">
        <v>243.6865275142315</v>
      </c>
      <c r="V42">
        <v>0</v>
      </c>
      <c r="W42">
        <v>4.8936823425022187</v>
      </c>
      <c r="X42">
        <v>17.402856100674814</v>
      </c>
      <c r="Y42">
        <v>0</v>
      </c>
      <c r="Z42">
        <v>1.6646651999999997</v>
      </c>
      <c r="AA42">
        <v>10.032999999999999</v>
      </c>
      <c r="AB42">
        <v>10.035570480000001</v>
      </c>
      <c r="AC42">
        <v>7.381953231999999</v>
      </c>
      <c r="AD42">
        <v>9.2942917999999999</v>
      </c>
      <c r="AE42">
        <v>8.3712568159999989</v>
      </c>
      <c r="AF42">
        <v>0</v>
      </c>
      <c r="AG42">
        <v>0</v>
      </c>
      <c r="AH42">
        <v>38.846886999999988</v>
      </c>
      <c r="AI42">
        <v>3.8801039999999989</v>
      </c>
      <c r="AJ42">
        <v>0</v>
      </c>
      <c r="AK42">
        <v>12.891999999999999</v>
      </c>
      <c r="AL42">
        <v>20.155330000000006</v>
      </c>
      <c r="AM42">
        <v>4.021851428571428</v>
      </c>
      <c r="AN42">
        <v>0</v>
      </c>
      <c r="AO42">
        <v>5.9740799999999998</v>
      </c>
      <c r="AP42">
        <v>2.9283659999999996</v>
      </c>
      <c r="AQ42">
        <v>0</v>
      </c>
      <c r="AR42">
        <v>12.478512000000002</v>
      </c>
      <c r="AS42">
        <v>8.1019352819999977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21.401674672913565</v>
      </c>
      <c r="BB42">
        <f t="shared" si="0"/>
        <v>617.45430634699187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28.418641881200244</v>
      </c>
      <c r="L43">
        <v>27.295136705104774</v>
      </c>
      <c r="M43">
        <v>0</v>
      </c>
      <c r="N43">
        <v>29.996879379817798</v>
      </c>
      <c r="O43">
        <v>50.378842714608432</v>
      </c>
      <c r="P43">
        <v>68.389563652721549</v>
      </c>
      <c r="Q43">
        <v>3.1961333538873991</v>
      </c>
      <c r="R43">
        <v>5.6077981743205267</v>
      </c>
      <c r="S43">
        <v>3.3796473939393938</v>
      </c>
      <c r="T43">
        <v>0</v>
      </c>
      <c r="U43">
        <v>243.6865275142315</v>
      </c>
      <c r="V43">
        <v>0</v>
      </c>
      <c r="W43">
        <v>4.8339333933393345</v>
      </c>
      <c r="X43">
        <v>17.402543849346969</v>
      </c>
      <c r="Y43">
        <v>0</v>
      </c>
      <c r="Z43">
        <v>1.6646651999999997</v>
      </c>
      <c r="AA43">
        <v>10.032999999999999</v>
      </c>
      <c r="AB43">
        <v>10.035570480000001</v>
      </c>
      <c r="AC43">
        <v>7.381953231999999</v>
      </c>
      <c r="AD43">
        <v>9.2942917999999999</v>
      </c>
      <c r="AE43">
        <v>8.3712568159999989</v>
      </c>
      <c r="AF43">
        <v>0</v>
      </c>
      <c r="AG43">
        <v>0</v>
      </c>
      <c r="AH43">
        <v>38.846886999999988</v>
      </c>
      <c r="AI43">
        <v>3.8801039999999989</v>
      </c>
      <c r="AJ43">
        <v>0</v>
      </c>
      <c r="AK43">
        <v>12.891999999999999</v>
      </c>
      <c r="AL43">
        <v>20.155330000000006</v>
      </c>
      <c r="AM43">
        <v>4.021851428571428</v>
      </c>
      <c r="AN43">
        <v>0</v>
      </c>
      <c r="AO43">
        <v>5.9740799999999998</v>
      </c>
      <c r="AP43">
        <v>2.9283659999999996</v>
      </c>
      <c r="AQ43">
        <v>0</v>
      </c>
      <c r="AR43">
        <v>12.478512000000002</v>
      </c>
      <c r="AS43">
        <v>8.1019352819999977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21.39462223749095</v>
      </c>
      <c r="BB43">
        <f t="shared" si="0"/>
        <v>617.25082901359849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28.41286560398985</v>
      </c>
      <c r="L44">
        <v>27.295136705104774</v>
      </c>
      <c r="M44">
        <v>0</v>
      </c>
      <c r="N44">
        <v>29.996879379817798</v>
      </c>
      <c r="O44">
        <v>50.378842714608432</v>
      </c>
      <c r="P44">
        <v>68.389563652721549</v>
      </c>
      <c r="Q44">
        <v>3.1961333538873991</v>
      </c>
      <c r="R44">
        <v>5.6077981743205267</v>
      </c>
      <c r="S44">
        <v>3.3796473939393938</v>
      </c>
      <c r="T44">
        <v>0</v>
      </c>
      <c r="U44">
        <v>243.6865275142315</v>
      </c>
      <c r="V44">
        <v>0</v>
      </c>
      <c r="W44">
        <v>4.8339333933393345</v>
      </c>
      <c r="X44">
        <v>17.402543849346969</v>
      </c>
      <c r="Y44">
        <v>0</v>
      </c>
      <c r="Z44">
        <v>1.6646651999999997</v>
      </c>
      <c r="AA44">
        <v>10.032999999999999</v>
      </c>
      <c r="AB44">
        <v>10.035570480000001</v>
      </c>
      <c r="AC44">
        <v>7.381953231999999</v>
      </c>
      <c r="AD44">
        <v>9.2942917999999999</v>
      </c>
      <c r="AE44">
        <v>8.3712568159999989</v>
      </c>
      <c r="AF44">
        <v>0</v>
      </c>
      <c r="AG44">
        <v>0</v>
      </c>
      <c r="AH44">
        <v>38.846886999999988</v>
      </c>
      <c r="AI44">
        <v>3.8801039999999989</v>
      </c>
      <c r="AJ44">
        <v>0</v>
      </c>
      <c r="AK44">
        <v>12.891999999999999</v>
      </c>
      <c r="AL44">
        <v>20.155330000000006</v>
      </c>
      <c r="AM44">
        <v>4.021851428571428</v>
      </c>
      <c r="AN44">
        <v>0</v>
      </c>
      <c r="AO44">
        <v>5.9740799999999998</v>
      </c>
      <c r="AP44">
        <v>2.9283659999999996</v>
      </c>
      <c r="AQ44">
        <v>0</v>
      </c>
      <c r="AR44">
        <v>12.478512000000002</v>
      </c>
      <c r="AS44">
        <v>8.1019352819999977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21.394428751185046</v>
      </c>
      <c r="BB44">
        <f t="shared" si="0"/>
        <v>617.24524622269394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28.412906208942164</v>
      </c>
      <c r="L45">
        <v>27.295136705104774</v>
      </c>
      <c r="M45">
        <v>0</v>
      </c>
      <c r="N45">
        <v>29.996879379817798</v>
      </c>
      <c r="O45">
        <v>50.378842714608432</v>
      </c>
      <c r="P45">
        <v>68.389563652721549</v>
      </c>
      <c r="Q45">
        <v>3.1961333538873991</v>
      </c>
      <c r="R45">
        <v>5.6077981743205267</v>
      </c>
      <c r="S45">
        <v>3.3796473939393938</v>
      </c>
      <c r="T45">
        <v>0</v>
      </c>
      <c r="U45">
        <v>243.6865275142315</v>
      </c>
      <c r="V45">
        <v>0</v>
      </c>
      <c r="W45">
        <v>4.8339333933393345</v>
      </c>
      <c r="X45">
        <v>17.402543849346969</v>
      </c>
      <c r="Y45">
        <v>0</v>
      </c>
      <c r="Z45">
        <v>1.6646651999999997</v>
      </c>
      <c r="AA45">
        <v>10.032999999999999</v>
      </c>
      <c r="AB45">
        <v>10.035570480000001</v>
      </c>
      <c r="AC45">
        <v>7.381953231999999</v>
      </c>
      <c r="AD45">
        <v>9.2942917999999999</v>
      </c>
      <c r="AE45">
        <v>0</v>
      </c>
      <c r="AF45">
        <v>0</v>
      </c>
      <c r="AG45">
        <v>0</v>
      </c>
      <c r="AH45">
        <v>38.846886999999988</v>
      </c>
      <c r="AI45">
        <v>3.8801039999999989</v>
      </c>
      <c r="AJ45">
        <v>0</v>
      </c>
      <c r="AK45">
        <v>12.891999999999999</v>
      </c>
      <c r="AL45">
        <v>20.155330000000006</v>
      </c>
      <c r="AM45">
        <v>4.021851428571428</v>
      </c>
      <c r="AN45">
        <v>0</v>
      </c>
      <c r="AO45">
        <v>5.9740799999999998</v>
      </c>
      <c r="AP45">
        <v>2.9283659999999996</v>
      </c>
      <c r="AQ45">
        <v>0</v>
      </c>
      <c r="AR45">
        <v>12.478512000000002</v>
      </c>
      <c r="AS45">
        <v>8.1019352819999977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21.113993110780989</v>
      </c>
      <c r="BB45">
        <f t="shared" si="0"/>
        <v>609.15446565205036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28.41286560398985</v>
      </c>
      <c r="L46">
        <v>21.179574666751066</v>
      </c>
      <c r="M46">
        <v>0</v>
      </c>
      <c r="N46">
        <v>29.996879379817798</v>
      </c>
      <c r="O46">
        <v>50.378842714608432</v>
      </c>
      <c r="P46">
        <v>68.389563652721549</v>
      </c>
      <c r="Q46">
        <v>3.1961333538873991</v>
      </c>
      <c r="R46">
        <v>5.6077981743205267</v>
      </c>
      <c r="S46">
        <v>3.3796473939393938</v>
      </c>
      <c r="T46">
        <v>0</v>
      </c>
      <c r="U46">
        <v>243.6865275142315</v>
      </c>
      <c r="V46">
        <v>0</v>
      </c>
      <c r="W46">
        <v>4.8339333933393345</v>
      </c>
      <c r="X46">
        <v>17.402543849346969</v>
      </c>
      <c r="Y46">
        <v>0</v>
      </c>
      <c r="Z46">
        <v>1.6646651999999997</v>
      </c>
      <c r="AA46">
        <v>10.032999999999999</v>
      </c>
      <c r="AB46">
        <v>10.035570480000001</v>
      </c>
      <c r="AC46">
        <v>7.381953231999999</v>
      </c>
      <c r="AD46">
        <v>9.2942917999999999</v>
      </c>
      <c r="AE46">
        <v>0</v>
      </c>
      <c r="AF46">
        <v>0</v>
      </c>
      <c r="AG46">
        <v>0</v>
      </c>
      <c r="AH46">
        <v>38.846886999999988</v>
      </c>
      <c r="AI46">
        <v>3.8801039999999989</v>
      </c>
      <c r="AJ46">
        <v>0</v>
      </c>
      <c r="AK46">
        <v>12.891999999999999</v>
      </c>
      <c r="AL46">
        <v>20.155330000000006</v>
      </c>
      <c r="AM46">
        <v>4.021851428571428</v>
      </c>
      <c r="AN46">
        <v>0</v>
      </c>
      <c r="AO46">
        <v>5.9740799999999998</v>
      </c>
      <c r="AP46">
        <v>2.9283659999999996</v>
      </c>
      <c r="AQ46">
        <v>0</v>
      </c>
      <c r="AR46">
        <v>12.478512000000002</v>
      </c>
      <c r="AS46">
        <v>8.1019352819999977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20.909120311796563</v>
      </c>
      <c r="BB46">
        <f t="shared" si="0"/>
        <v>603.24373580772874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28.073764909019332</v>
      </c>
      <c r="L47">
        <v>18.355073821038356</v>
      </c>
      <c r="M47">
        <v>0</v>
      </c>
      <c r="N47">
        <v>29.996879379817798</v>
      </c>
      <c r="O47">
        <v>50.378842714608432</v>
      </c>
      <c r="P47">
        <v>68.389563652721549</v>
      </c>
      <c r="Q47">
        <v>2.9899886809815954</v>
      </c>
      <c r="R47">
        <v>3.4343012668781148</v>
      </c>
      <c r="S47">
        <v>2.0780342076583209</v>
      </c>
      <c r="T47">
        <v>0</v>
      </c>
      <c r="U47">
        <v>243.6865275142315</v>
      </c>
      <c r="V47">
        <v>0</v>
      </c>
      <c r="W47">
        <v>4.8325443920335429</v>
      </c>
      <c r="X47">
        <v>17.403339935636474</v>
      </c>
      <c r="Y47">
        <v>0</v>
      </c>
      <c r="Z47">
        <v>1.6646651999999997</v>
      </c>
      <c r="AA47">
        <v>10.032999999999999</v>
      </c>
      <c r="AB47">
        <v>10.035570480000001</v>
      </c>
      <c r="AC47">
        <v>7.381953231999999</v>
      </c>
      <c r="AD47">
        <v>9.2942917999999999</v>
      </c>
      <c r="AE47">
        <v>0</v>
      </c>
      <c r="AF47">
        <v>0</v>
      </c>
      <c r="AG47">
        <v>0</v>
      </c>
      <c r="AH47">
        <v>38.846886999999988</v>
      </c>
      <c r="AI47">
        <v>3.8801039999999989</v>
      </c>
      <c r="AJ47">
        <v>0</v>
      </c>
      <c r="AK47">
        <v>12.891999999999999</v>
      </c>
      <c r="AL47">
        <v>20.155330000000006</v>
      </c>
      <c r="AM47">
        <v>4.021851428571428</v>
      </c>
      <c r="AN47">
        <v>0</v>
      </c>
      <c r="AO47">
        <v>5.9740799999999998</v>
      </c>
      <c r="AP47">
        <v>2.9283659999999996</v>
      </c>
      <c r="AQ47">
        <v>0</v>
      </c>
      <c r="AR47">
        <v>12.478512000000002</v>
      </c>
      <c r="AS47">
        <v>8.1019352819999977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20.679797620512289</v>
      </c>
      <c r="BB47">
        <f t="shared" si="0"/>
        <v>596.6276092766841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28.073729071122383</v>
      </c>
      <c r="L48">
        <v>18.355073821038356</v>
      </c>
      <c r="M48">
        <v>0</v>
      </c>
      <c r="N48">
        <v>29.996879379817798</v>
      </c>
      <c r="O48">
        <v>50.378842714608432</v>
      </c>
      <c r="P48">
        <v>68.389563652721549</v>
      </c>
      <c r="Q48">
        <v>2.9899886809815954</v>
      </c>
      <c r="R48">
        <v>3.4343012668781148</v>
      </c>
      <c r="S48">
        <v>2.0780342076583209</v>
      </c>
      <c r="T48">
        <v>0</v>
      </c>
      <c r="U48">
        <v>243.6865275142315</v>
      </c>
      <c r="V48">
        <v>0</v>
      </c>
      <c r="W48">
        <v>4.8325443920335429</v>
      </c>
      <c r="X48">
        <v>17.403339935636474</v>
      </c>
      <c r="Y48">
        <v>0</v>
      </c>
      <c r="Z48">
        <v>1.6646651999999997</v>
      </c>
      <c r="AA48">
        <v>10.032999999999999</v>
      </c>
      <c r="AB48">
        <v>10.035570480000001</v>
      </c>
      <c r="AC48">
        <v>7.381953231999999</v>
      </c>
      <c r="AD48">
        <v>9.2942917999999999</v>
      </c>
      <c r="AE48">
        <v>0</v>
      </c>
      <c r="AF48">
        <v>0</v>
      </c>
      <c r="AG48">
        <v>0</v>
      </c>
      <c r="AH48">
        <v>38.846886999999988</v>
      </c>
      <c r="AI48">
        <v>3.8801039999999989</v>
      </c>
      <c r="AJ48">
        <v>0</v>
      </c>
      <c r="AK48">
        <v>12.891999999999999</v>
      </c>
      <c r="AL48">
        <v>20.155330000000006</v>
      </c>
      <c r="AM48">
        <v>4.021851428571428</v>
      </c>
      <c r="AN48">
        <v>0</v>
      </c>
      <c r="AO48">
        <v>5.9740799999999998</v>
      </c>
      <c r="AP48">
        <v>2.9283659999999996</v>
      </c>
      <c r="AQ48">
        <v>0</v>
      </c>
      <c r="AR48">
        <v>12.478512000000002</v>
      </c>
      <c r="AS48">
        <v>8.1019352819999977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20.679796433826958</v>
      </c>
      <c r="BB48">
        <f t="shared" si="0"/>
        <v>596.62757462547256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27.397996551254042</v>
      </c>
      <c r="L49">
        <v>20.155272983458982</v>
      </c>
      <c r="M49">
        <v>0</v>
      </c>
      <c r="N49">
        <v>29.996879379817798</v>
      </c>
      <c r="O49">
        <v>50.378842714608432</v>
      </c>
      <c r="P49">
        <v>68.389563652721549</v>
      </c>
      <c r="Q49">
        <v>3.1984903870402794</v>
      </c>
      <c r="R49">
        <v>3.43477391934753</v>
      </c>
      <c r="S49">
        <v>2.0787776708394698</v>
      </c>
      <c r="T49">
        <v>0</v>
      </c>
      <c r="U49">
        <v>243.6865275142315</v>
      </c>
      <c r="V49">
        <v>0</v>
      </c>
      <c r="W49">
        <v>4.8322704639175269</v>
      </c>
      <c r="X49">
        <v>17.402425552891017</v>
      </c>
      <c r="Y49">
        <v>0</v>
      </c>
      <c r="Z49">
        <v>1.6646651999999997</v>
      </c>
      <c r="AA49">
        <v>10.032999999999999</v>
      </c>
      <c r="AB49">
        <v>10.035570480000001</v>
      </c>
      <c r="AC49">
        <v>7.381953231999999</v>
      </c>
      <c r="AD49">
        <v>9.2942917999999999</v>
      </c>
      <c r="AE49">
        <v>0</v>
      </c>
      <c r="AF49">
        <v>0</v>
      </c>
      <c r="AG49">
        <v>0</v>
      </c>
      <c r="AH49">
        <v>38.846886999999988</v>
      </c>
      <c r="AI49">
        <v>3.8801039999999989</v>
      </c>
      <c r="AJ49">
        <v>0</v>
      </c>
      <c r="AK49">
        <v>12.891999999999999</v>
      </c>
      <c r="AL49">
        <v>21.247200000000003</v>
      </c>
      <c r="AM49">
        <v>4.021851428571428</v>
      </c>
      <c r="AN49">
        <v>0</v>
      </c>
      <c r="AO49">
        <v>5.9740799999999998</v>
      </c>
      <c r="AP49">
        <v>3.0910529999999996</v>
      </c>
      <c r="AQ49">
        <v>0</v>
      </c>
      <c r="AR49">
        <v>12.478512000000002</v>
      </c>
      <c r="AS49">
        <v>8.1019352819999977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20.766479253210321</v>
      </c>
      <c r="BB49">
        <f t="shared" si="0"/>
        <v>599.12844495948934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27.397976187363454</v>
      </c>
      <c r="L50">
        <v>20.155272983458982</v>
      </c>
      <c r="M50">
        <v>0</v>
      </c>
      <c r="N50">
        <v>29.996879379817798</v>
      </c>
      <c r="O50">
        <v>50.378842714608432</v>
      </c>
      <c r="P50">
        <v>68.389563652721549</v>
      </c>
      <c r="Q50">
        <v>3.1984903870402794</v>
      </c>
      <c r="R50">
        <v>3.43477391934753</v>
      </c>
      <c r="S50">
        <v>2.0787776708394698</v>
      </c>
      <c r="T50">
        <v>0</v>
      </c>
      <c r="U50">
        <v>243.6865275142315</v>
      </c>
      <c r="V50">
        <v>0</v>
      </c>
      <c r="W50">
        <v>4.8322704639175269</v>
      </c>
      <c r="X50">
        <v>17.402425552891017</v>
      </c>
      <c r="Y50">
        <v>0</v>
      </c>
      <c r="Z50">
        <v>1.6646651999999997</v>
      </c>
      <c r="AA50">
        <v>10.032999999999999</v>
      </c>
      <c r="AB50">
        <v>10.035570480000001</v>
      </c>
      <c r="AC50">
        <v>7.381953231999999</v>
      </c>
      <c r="AD50">
        <v>9.2942917999999999</v>
      </c>
      <c r="AE50">
        <v>0</v>
      </c>
      <c r="AF50">
        <v>0</v>
      </c>
      <c r="AG50">
        <v>0</v>
      </c>
      <c r="AH50">
        <v>38.846886999999988</v>
      </c>
      <c r="AI50">
        <v>3.8801039999999989</v>
      </c>
      <c r="AJ50">
        <v>0</v>
      </c>
      <c r="AK50">
        <v>12.891999999999999</v>
      </c>
      <c r="AL50">
        <v>21.247200000000003</v>
      </c>
      <c r="AM50">
        <v>4.021851428571428</v>
      </c>
      <c r="AN50">
        <v>0</v>
      </c>
      <c r="AO50">
        <v>5.9740799999999998</v>
      </c>
      <c r="AP50">
        <v>3.0910529999999996</v>
      </c>
      <c r="AQ50">
        <v>0</v>
      </c>
      <c r="AR50">
        <v>12.478512000000002</v>
      </c>
      <c r="AS50">
        <v>8.1019352819999977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20.766478558986776</v>
      </c>
      <c r="BB50">
        <f t="shared" si="0"/>
        <v>599.12842528982219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27.397863028925983</v>
      </c>
      <c r="L51">
        <v>20.155272983458982</v>
      </c>
      <c r="M51">
        <v>0</v>
      </c>
      <c r="N51">
        <v>29.996879379817798</v>
      </c>
      <c r="O51">
        <v>50.378842714608432</v>
      </c>
      <c r="P51">
        <v>68.389563652721549</v>
      </c>
      <c r="Q51">
        <v>3.1984903870402794</v>
      </c>
      <c r="R51">
        <v>3.43477391934753</v>
      </c>
      <c r="S51">
        <v>2.0787776708394698</v>
      </c>
      <c r="T51">
        <v>0</v>
      </c>
      <c r="U51">
        <v>243.6865275142315</v>
      </c>
      <c r="V51">
        <v>0</v>
      </c>
      <c r="W51">
        <v>4.8322704639175269</v>
      </c>
      <c r="X51">
        <v>17.402425552891017</v>
      </c>
      <c r="Y51">
        <v>0</v>
      </c>
      <c r="Z51">
        <v>1.6596359999999992</v>
      </c>
      <c r="AA51">
        <v>10.032999999999999</v>
      </c>
      <c r="AB51">
        <v>10.035570480000001</v>
      </c>
      <c r="AC51">
        <v>7.381953231999999</v>
      </c>
      <c r="AD51">
        <v>9.2942917999999999</v>
      </c>
      <c r="AE51">
        <v>0</v>
      </c>
      <c r="AF51">
        <v>0</v>
      </c>
      <c r="AG51">
        <v>0</v>
      </c>
      <c r="AH51">
        <v>38.846886999999988</v>
      </c>
      <c r="AI51">
        <v>3.8801039999999989</v>
      </c>
      <c r="AJ51">
        <v>0</v>
      </c>
      <c r="AK51">
        <v>12.891999999999999</v>
      </c>
      <c r="AL51">
        <v>21.247200000000003</v>
      </c>
      <c r="AM51">
        <v>4.021851428571428</v>
      </c>
      <c r="AN51">
        <v>0</v>
      </c>
      <c r="AO51">
        <v>5.9740799999999998</v>
      </c>
      <c r="AP51">
        <v>3.0910529999999996</v>
      </c>
      <c r="AQ51">
        <v>0</v>
      </c>
      <c r="AR51">
        <v>12.478512000000002</v>
      </c>
      <c r="AS51">
        <v>8.1019352819999977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20.76630622305337</v>
      </c>
      <c r="BB51">
        <f t="shared" si="0"/>
        <v>599.12345526731804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27.397842665035387</v>
      </c>
      <c r="L52">
        <v>20.155272983458982</v>
      </c>
      <c r="M52">
        <v>0</v>
      </c>
      <c r="N52">
        <v>29.997711181763648</v>
      </c>
      <c r="O52">
        <v>50.378842714608432</v>
      </c>
      <c r="P52">
        <v>68.389563652721549</v>
      </c>
      <c r="Q52">
        <v>3.1984903870402794</v>
      </c>
      <c r="R52">
        <v>3.43477391934753</v>
      </c>
      <c r="S52">
        <v>2.0787776708394698</v>
      </c>
      <c r="T52">
        <v>0</v>
      </c>
      <c r="U52">
        <v>243.6865275142315</v>
      </c>
      <c r="V52">
        <v>0</v>
      </c>
      <c r="W52">
        <v>4.8322704639175269</v>
      </c>
      <c r="X52">
        <v>17.402425552891017</v>
      </c>
      <c r="Y52">
        <v>0</v>
      </c>
      <c r="Z52">
        <v>1.6646651999999997</v>
      </c>
      <c r="AA52">
        <v>10.032999999999999</v>
      </c>
      <c r="AB52">
        <v>10.035570480000001</v>
      </c>
      <c r="AC52">
        <v>7.381953231999999</v>
      </c>
      <c r="AD52">
        <v>9.2942917999999999</v>
      </c>
      <c r="AE52">
        <v>0</v>
      </c>
      <c r="AF52">
        <v>0</v>
      </c>
      <c r="AG52">
        <v>0</v>
      </c>
      <c r="AH52">
        <v>38.846886999999988</v>
      </c>
      <c r="AI52">
        <v>3.8801039999999989</v>
      </c>
      <c r="AJ52">
        <v>0</v>
      </c>
      <c r="AK52">
        <v>12.891999999999999</v>
      </c>
      <c r="AL52">
        <v>21.247200000000003</v>
      </c>
      <c r="AM52">
        <v>4.021851428571428</v>
      </c>
      <c r="AN52">
        <v>0</v>
      </c>
      <c r="AO52">
        <v>5.9740799999999998</v>
      </c>
      <c r="AP52">
        <v>3.0910529999999996</v>
      </c>
      <c r="AQ52">
        <v>0</v>
      </c>
      <c r="AR52">
        <v>12.478512000000002</v>
      </c>
      <c r="AS52">
        <v>8.1019352819999977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20.766501825738786</v>
      </c>
      <c r="BB52">
        <f t="shared" si="0"/>
        <v>599.1291003026879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27.326326773172436</v>
      </c>
      <c r="L53">
        <v>20.165709182480516</v>
      </c>
      <c r="M53">
        <v>0</v>
      </c>
      <c r="N53">
        <v>29.997711181763648</v>
      </c>
      <c r="O53">
        <v>50.378842714608432</v>
      </c>
      <c r="P53">
        <v>68.389563652721549</v>
      </c>
      <c r="Q53">
        <v>3.1960656692913387</v>
      </c>
      <c r="R53">
        <v>3.517107196052041</v>
      </c>
      <c r="S53">
        <v>2.1509897806826439</v>
      </c>
      <c r="T53">
        <v>0</v>
      </c>
      <c r="U53">
        <v>243.6865275142315</v>
      </c>
      <c r="V53">
        <v>0</v>
      </c>
      <c r="W53">
        <v>4.8322704639175269</v>
      </c>
      <c r="X53">
        <v>17.402425552891017</v>
      </c>
      <c r="Y53">
        <v>0</v>
      </c>
      <c r="Z53">
        <v>1.6646651999999997</v>
      </c>
      <c r="AA53">
        <v>10.032999999999999</v>
      </c>
      <c r="AB53">
        <v>10.035570480000001</v>
      </c>
      <c r="AC53">
        <v>7.381953231999999</v>
      </c>
      <c r="AD53">
        <v>9.2942917999999999</v>
      </c>
      <c r="AE53">
        <v>0</v>
      </c>
      <c r="AF53">
        <v>0</v>
      </c>
      <c r="AG53">
        <v>0</v>
      </c>
      <c r="AH53">
        <v>38.846886999999988</v>
      </c>
      <c r="AI53">
        <v>3.8801039999999989</v>
      </c>
      <c r="AJ53">
        <v>0</v>
      </c>
      <c r="AK53">
        <v>12.891999999999999</v>
      </c>
      <c r="AL53">
        <v>21.247200000000003</v>
      </c>
      <c r="AM53">
        <v>4.021851428571428</v>
      </c>
      <c r="AN53">
        <v>0</v>
      </c>
      <c r="AO53">
        <v>5.9740799999999998</v>
      </c>
      <c r="AP53">
        <v>2.9283659999999996</v>
      </c>
      <c r="AQ53">
        <v>0</v>
      </c>
      <c r="AR53">
        <v>12.478512000000002</v>
      </c>
      <c r="AS53">
        <v>8.1019352819999977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20.764101879204709</v>
      </c>
      <c r="BB53">
        <f t="shared" si="0"/>
        <v>599.05985422517938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27.326297213186429</v>
      </c>
      <c r="L54">
        <v>20.165709182480516</v>
      </c>
      <c r="M54">
        <v>0</v>
      </c>
      <c r="N54">
        <v>29.997711181763648</v>
      </c>
      <c r="O54">
        <v>50.378842714608432</v>
      </c>
      <c r="P54">
        <v>68.389563652721549</v>
      </c>
      <c r="Q54">
        <v>3.1960656692913387</v>
      </c>
      <c r="R54">
        <v>3.517107196052041</v>
      </c>
      <c r="S54">
        <v>2.1509897806826439</v>
      </c>
      <c r="T54">
        <v>0</v>
      </c>
      <c r="U54">
        <v>243.6865275142315</v>
      </c>
      <c r="V54">
        <v>0</v>
      </c>
      <c r="W54">
        <v>4.8322704639175269</v>
      </c>
      <c r="X54">
        <v>17.402425552891017</v>
      </c>
      <c r="Y54">
        <v>0</v>
      </c>
      <c r="Z54">
        <v>1.6646651999999997</v>
      </c>
      <c r="AA54">
        <v>10.032999999999999</v>
      </c>
      <c r="AB54">
        <v>10.035570480000001</v>
      </c>
      <c r="AC54">
        <v>7.381953231999999</v>
      </c>
      <c r="AD54">
        <v>9.2942917999999999</v>
      </c>
      <c r="AE54">
        <v>0</v>
      </c>
      <c r="AF54">
        <v>0</v>
      </c>
      <c r="AG54">
        <v>0</v>
      </c>
      <c r="AH54">
        <v>38.846886999999988</v>
      </c>
      <c r="AI54">
        <v>3.8801039999999989</v>
      </c>
      <c r="AJ54">
        <v>0</v>
      </c>
      <c r="AK54">
        <v>12.891999999999999</v>
      </c>
      <c r="AL54">
        <v>21.247200000000003</v>
      </c>
      <c r="AM54">
        <v>4.021851428571428</v>
      </c>
      <c r="AN54">
        <v>0</v>
      </c>
      <c r="AO54">
        <v>5.9740799999999998</v>
      </c>
      <c r="AP54">
        <v>2.9283659999999996</v>
      </c>
      <c r="AQ54">
        <v>0</v>
      </c>
      <c r="AR54">
        <v>12.478512000000002</v>
      </c>
      <c r="AS54">
        <v>8.1019352819999977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20.764100955455149</v>
      </c>
      <c r="BB54">
        <f t="shared" si="0"/>
        <v>599.05982558894289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27.326326773172436</v>
      </c>
      <c r="L55">
        <v>20.165709182480516</v>
      </c>
      <c r="M55">
        <v>0</v>
      </c>
      <c r="N55">
        <v>29.997711181763648</v>
      </c>
      <c r="O55">
        <v>50.378842714608432</v>
      </c>
      <c r="P55">
        <v>68.389563652721549</v>
      </c>
      <c r="Q55">
        <v>3.1960656692913387</v>
      </c>
      <c r="R55">
        <v>3.517107196052041</v>
      </c>
      <c r="S55">
        <v>2.1509897806826439</v>
      </c>
      <c r="T55">
        <v>0</v>
      </c>
      <c r="U55">
        <v>243.6865275142315</v>
      </c>
      <c r="V55">
        <v>0</v>
      </c>
      <c r="W55">
        <v>4.8322704639175269</v>
      </c>
      <c r="X55">
        <v>17.402425552891017</v>
      </c>
      <c r="Y55">
        <v>0</v>
      </c>
      <c r="Z55">
        <v>1.6646651999999997</v>
      </c>
      <c r="AA55">
        <v>10.032999999999999</v>
      </c>
      <c r="AB55">
        <v>10.035570480000001</v>
      </c>
      <c r="AC55">
        <v>7.381953231999999</v>
      </c>
      <c r="AD55">
        <v>9.2942917999999999</v>
      </c>
      <c r="AE55">
        <v>0</v>
      </c>
      <c r="AF55">
        <v>0</v>
      </c>
      <c r="AG55">
        <v>0</v>
      </c>
      <c r="AH55">
        <v>38.846886999999988</v>
      </c>
      <c r="AI55">
        <v>3.8801039999999989</v>
      </c>
      <c r="AJ55">
        <v>0</v>
      </c>
      <c r="AK55">
        <v>12.891999999999999</v>
      </c>
      <c r="AL55">
        <v>21.247200000000003</v>
      </c>
      <c r="AM55">
        <v>4.021851428571428</v>
      </c>
      <c r="AN55">
        <v>0</v>
      </c>
      <c r="AO55">
        <v>5.9740799999999998</v>
      </c>
      <c r="AP55">
        <v>3.0910529999999996</v>
      </c>
      <c r="AQ55">
        <v>0</v>
      </c>
      <c r="AR55">
        <v>12.478512000000002</v>
      </c>
      <c r="AS55">
        <v>8.1019352819999977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20.769551703204712</v>
      </c>
      <c r="BB55">
        <f t="shared" si="0"/>
        <v>599.21709140117946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27.326297213186429</v>
      </c>
      <c r="L56">
        <v>20.165709182480516</v>
      </c>
      <c r="M56">
        <v>0</v>
      </c>
      <c r="N56">
        <v>29.997711181763648</v>
      </c>
      <c r="O56">
        <v>50.384563280905482</v>
      </c>
      <c r="P56">
        <v>68.389563652721549</v>
      </c>
      <c r="Q56">
        <v>3.1960656692913387</v>
      </c>
      <c r="R56">
        <v>3.517107196052041</v>
      </c>
      <c r="S56">
        <v>2.1509897806826439</v>
      </c>
      <c r="T56">
        <v>0</v>
      </c>
      <c r="U56">
        <v>243.6865275142315</v>
      </c>
      <c r="V56">
        <v>0</v>
      </c>
      <c r="W56">
        <v>4.8322704639175269</v>
      </c>
      <c r="X56">
        <v>17.402425552891017</v>
      </c>
      <c r="Y56">
        <v>0</v>
      </c>
      <c r="Z56">
        <v>1.6646651999999997</v>
      </c>
      <c r="AA56">
        <v>10.835639999999998</v>
      </c>
      <c r="AB56">
        <v>10.035570480000001</v>
      </c>
      <c r="AC56">
        <v>7.381953231999999</v>
      </c>
      <c r="AD56">
        <v>9.2942917999999999</v>
      </c>
      <c r="AE56">
        <v>0</v>
      </c>
      <c r="AF56">
        <v>0</v>
      </c>
      <c r="AG56">
        <v>0</v>
      </c>
      <c r="AH56">
        <v>38.846886999999988</v>
      </c>
      <c r="AI56">
        <v>3.8801039999999989</v>
      </c>
      <c r="AJ56">
        <v>0</v>
      </c>
      <c r="AK56">
        <v>12.891999999999999</v>
      </c>
      <c r="AL56">
        <v>21.247200000000003</v>
      </c>
      <c r="AM56">
        <v>4.021851428571428</v>
      </c>
      <c r="AN56">
        <v>0</v>
      </c>
      <c r="AO56">
        <v>5.9740799999999998</v>
      </c>
      <c r="AP56">
        <v>2.9283659999999996</v>
      </c>
      <c r="AQ56">
        <v>0</v>
      </c>
      <c r="AR56">
        <v>12.478512000000002</v>
      </c>
      <c r="AS56">
        <v>8.1019352819999977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20.791181069482512</v>
      </c>
      <c r="BB56">
        <f t="shared" si="0"/>
        <v>599.8411060412127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27.326326773172436</v>
      </c>
      <c r="L57">
        <v>20.165709182480516</v>
      </c>
      <c r="M57">
        <v>0</v>
      </c>
      <c r="N57">
        <v>29.997711181763648</v>
      </c>
      <c r="O57">
        <v>50.384563280905482</v>
      </c>
      <c r="P57">
        <v>68.389563652721549</v>
      </c>
      <c r="Q57">
        <v>3.1960656692913387</v>
      </c>
      <c r="R57">
        <v>3.517107196052041</v>
      </c>
      <c r="S57">
        <v>2.1509897806826439</v>
      </c>
      <c r="T57">
        <v>0</v>
      </c>
      <c r="U57">
        <v>243.6865275142315</v>
      </c>
      <c r="V57">
        <v>0</v>
      </c>
      <c r="W57">
        <v>4.8322704639175269</v>
      </c>
      <c r="X57">
        <v>17.402425552891017</v>
      </c>
      <c r="Y57">
        <v>0</v>
      </c>
      <c r="Z57">
        <v>1.6646651999999997</v>
      </c>
      <c r="AA57">
        <v>10.835639999999998</v>
      </c>
      <c r="AB57">
        <v>10.035570480000001</v>
      </c>
      <c r="AC57">
        <v>7.381953231999999</v>
      </c>
      <c r="AD57">
        <v>9.2942917999999999</v>
      </c>
      <c r="AE57">
        <v>0</v>
      </c>
      <c r="AF57">
        <v>0</v>
      </c>
      <c r="AG57">
        <v>0</v>
      </c>
      <c r="AH57">
        <v>38.846886999999988</v>
      </c>
      <c r="AI57">
        <v>3.8801039999999989</v>
      </c>
      <c r="AJ57">
        <v>0</v>
      </c>
      <c r="AK57">
        <v>12.891999999999999</v>
      </c>
      <c r="AL57">
        <v>21.247200000000003</v>
      </c>
      <c r="AM57">
        <v>4.021851428571428</v>
      </c>
      <c r="AN57">
        <v>0</v>
      </c>
      <c r="AO57">
        <v>5.9740799999999998</v>
      </c>
      <c r="AP57">
        <v>2.9283659999999996</v>
      </c>
      <c r="AQ57">
        <v>0</v>
      </c>
      <c r="AR57">
        <v>12.478512000000002</v>
      </c>
      <c r="AS57">
        <v>8.1019352819999977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20.791181993232073</v>
      </c>
      <c r="BB57">
        <f t="shared" si="0"/>
        <v>599.84113467744908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27.326297213186429</v>
      </c>
      <c r="L58">
        <v>20.165709182480516</v>
      </c>
      <c r="M58">
        <v>0</v>
      </c>
      <c r="N58">
        <v>29.997711181763648</v>
      </c>
      <c r="O58">
        <v>50.384563280905482</v>
      </c>
      <c r="P58">
        <v>68.389563652721549</v>
      </c>
      <c r="Q58">
        <v>3.1960656692913387</v>
      </c>
      <c r="R58">
        <v>3.517107196052041</v>
      </c>
      <c r="S58">
        <v>2.1509897806826439</v>
      </c>
      <c r="T58">
        <v>0</v>
      </c>
      <c r="U58">
        <v>243.6865275142315</v>
      </c>
      <c r="V58">
        <v>0</v>
      </c>
      <c r="W58">
        <v>4.8322704639175269</v>
      </c>
      <c r="X58">
        <v>17.402425552891017</v>
      </c>
      <c r="Y58">
        <v>0</v>
      </c>
      <c r="Z58">
        <v>1.6646651999999997</v>
      </c>
      <c r="AA58">
        <v>10.835639999999998</v>
      </c>
      <c r="AB58">
        <v>10.035570480000001</v>
      </c>
      <c r="AC58">
        <v>7.381953231999999</v>
      </c>
      <c r="AD58">
        <v>9.2942917999999999</v>
      </c>
      <c r="AE58">
        <v>0</v>
      </c>
      <c r="AF58">
        <v>0</v>
      </c>
      <c r="AG58">
        <v>0</v>
      </c>
      <c r="AH58">
        <v>38.846886999999988</v>
      </c>
      <c r="AI58">
        <v>3.8801039999999989</v>
      </c>
      <c r="AJ58">
        <v>0</v>
      </c>
      <c r="AK58">
        <v>12.891999999999999</v>
      </c>
      <c r="AL58">
        <v>21.247200000000003</v>
      </c>
      <c r="AM58">
        <v>4.021851428571428</v>
      </c>
      <c r="AN58">
        <v>0</v>
      </c>
      <c r="AO58">
        <v>5.9740799999999998</v>
      </c>
      <c r="AP58">
        <v>2.9283659999999996</v>
      </c>
      <c r="AQ58">
        <v>0</v>
      </c>
      <c r="AR58">
        <v>12.478512000000002</v>
      </c>
      <c r="AS58">
        <v>8.1019352819999977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20.791181069482512</v>
      </c>
      <c r="BB58">
        <f t="shared" si="0"/>
        <v>599.8411060412127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27.326326773172436</v>
      </c>
      <c r="L59">
        <v>20.165709182480516</v>
      </c>
      <c r="M59">
        <v>0</v>
      </c>
      <c r="N59">
        <v>29.997711181763648</v>
      </c>
      <c r="O59">
        <v>50.384563280905482</v>
      </c>
      <c r="P59">
        <v>68.389563652721549</v>
      </c>
      <c r="Q59">
        <v>3.4544864489082969</v>
      </c>
      <c r="R59">
        <v>3.517107196052041</v>
      </c>
      <c r="S59">
        <v>2.1509006594045026</v>
      </c>
      <c r="T59">
        <v>0</v>
      </c>
      <c r="U59">
        <v>243.6865275142315</v>
      </c>
      <c r="V59">
        <v>0</v>
      </c>
      <c r="W59">
        <v>4.8322704639175269</v>
      </c>
      <c r="X59">
        <v>17.402425552891017</v>
      </c>
      <c r="Y59">
        <v>0</v>
      </c>
      <c r="Z59">
        <v>3.3293303999999995</v>
      </c>
      <c r="AA59">
        <v>10.835639999999998</v>
      </c>
      <c r="AB59">
        <v>10.035570480000001</v>
      </c>
      <c r="AC59">
        <v>7.381953231999999</v>
      </c>
      <c r="AD59">
        <v>9.2942917999999999</v>
      </c>
      <c r="AE59">
        <v>0</v>
      </c>
      <c r="AF59">
        <v>0</v>
      </c>
      <c r="AG59">
        <v>0</v>
      </c>
      <c r="AH59">
        <v>38.846886999999988</v>
      </c>
      <c r="AI59">
        <v>3.8801039999999989</v>
      </c>
      <c r="AJ59">
        <v>0</v>
      </c>
      <c r="AK59">
        <v>12.891999999999999</v>
      </c>
      <c r="AL59">
        <v>21.247200000000003</v>
      </c>
      <c r="AM59">
        <v>4.021851428571428</v>
      </c>
      <c r="AN59">
        <v>0</v>
      </c>
      <c r="AO59">
        <v>5.9740799999999998</v>
      </c>
      <c r="AP59">
        <v>2.9283659999999996</v>
      </c>
      <c r="AQ59">
        <v>0</v>
      </c>
      <c r="AR59">
        <v>12.478512000000002</v>
      </c>
      <c r="AS59">
        <v>8.1019352819999977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20.855602651473994</v>
      </c>
      <c r="BB59">
        <f t="shared" si="0"/>
        <v>601.69971087754607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27.326297213186429</v>
      </c>
      <c r="L60">
        <v>20.165709182480516</v>
      </c>
      <c r="M60">
        <v>0</v>
      </c>
      <c r="N60">
        <v>29.997711181763648</v>
      </c>
      <c r="O60">
        <v>50.384563280905482</v>
      </c>
      <c r="P60">
        <v>68.389563652721549</v>
      </c>
      <c r="Q60">
        <v>3.4544864489082969</v>
      </c>
      <c r="R60">
        <v>3.517107196052041</v>
      </c>
      <c r="S60">
        <v>2.1509006594045026</v>
      </c>
      <c r="T60">
        <v>0</v>
      </c>
      <c r="U60">
        <v>243.6865275142315</v>
      </c>
      <c r="V60">
        <v>0</v>
      </c>
      <c r="W60">
        <v>4.8322704639175269</v>
      </c>
      <c r="X60">
        <v>17.402425552891017</v>
      </c>
      <c r="Y60">
        <v>0</v>
      </c>
      <c r="Z60">
        <v>3.3293303999999995</v>
      </c>
      <c r="AA60">
        <v>10.835639999999998</v>
      </c>
      <c r="AB60">
        <v>10.035570480000001</v>
      </c>
      <c r="AC60">
        <v>7.381953231999999</v>
      </c>
      <c r="AD60">
        <v>9.2942917999999999</v>
      </c>
      <c r="AE60">
        <v>0</v>
      </c>
      <c r="AF60">
        <v>0</v>
      </c>
      <c r="AG60">
        <v>0</v>
      </c>
      <c r="AH60">
        <v>38.846886999999988</v>
      </c>
      <c r="AI60">
        <v>3.8801039999999989</v>
      </c>
      <c r="AJ60">
        <v>0</v>
      </c>
      <c r="AK60">
        <v>12.891999999999999</v>
      </c>
      <c r="AL60">
        <v>21.247200000000003</v>
      </c>
      <c r="AM60">
        <v>4.021851428571428</v>
      </c>
      <c r="AN60">
        <v>0</v>
      </c>
      <c r="AO60">
        <v>5.9740799999999998</v>
      </c>
      <c r="AP60">
        <v>2.9283659999999996</v>
      </c>
      <c r="AQ60">
        <v>0</v>
      </c>
      <c r="AR60">
        <v>12.478512000000002</v>
      </c>
      <c r="AS60">
        <v>8.1019352819999977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20.855601727724434</v>
      </c>
      <c r="BB60">
        <f t="shared" si="0"/>
        <v>601.69968224130957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27.326326773172436</v>
      </c>
      <c r="L61">
        <v>20.165709182480516</v>
      </c>
      <c r="M61">
        <v>0</v>
      </c>
      <c r="N61">
        <v>29.997711181763648</v>
      </c>
      <c r="O61">
        <v>50.384563280905482</v>
      </c>
      <c r="P61">
        <v>68.389563652721549</v>
      </c>
      <c r="Q61">
        <v>3.4544864489082969</v>
      </c>
      <c r="R61">
        <v>3.517107196052041</v>
      </c>
      <c r="S61">
        <v>2.1509006594045026</v>
      </c>
      <c r="T61">
        <v>0</v>
      </c>
      <c r="U61">
        <v>243.6865275142315</v>
      </c>
      <c r="V61">
        <v>0</v>
      </c>
      <c r="W61">
        <v>4.8322704639175269</v>
      </c>
      <c r="X61">
        <v>17.402425552891017</v>
      </c>
      <c r="Y61">
        <v>0</v>
      </c>
      <c r="Z61">
        <v>3.3293303999999995</v>
      </c>
      <c r="AA61">
        <v>10.835639999999998</v>
      </c>
      <c r="AB61">
        <v>10.035570480000001</v>
      </c>
      <c r="AC61">
        <v>7.381953231999999</v>
      </c>
      <c r="AD61">
        <v>9.2942917999999999</v>
      </c>
      <c r="AE61">
        <v>0</v>
      </c>
      <c r="AF61">
        <v>0</v>
      </c>
      <c r="AG61">
        <v>0</v>
      </c>
      <c r="AH61">
        <v>38.846886999999988</v>
      </c>
      <c r="AI61">
        <v>3.8801039999999989</v>
      </c>
      <c r="AJ61">
        <v>0</v>
      </c>
      <c r="AK61">
        <v>12.891999999999999</v>
      </c>
      <c r="AL61">
        <v>20.155330000000006</v>
      </c>
      <c r="AM61">
        <v>4.021851428571428</v>
      </c>
      <c r="AN61">
        <v>0</v>
      </c>
      <c r="AO61">
        <v>5.675376</v>
      </c>
      <c r="AP61">
        <v>2.9283659999999996</v>
      </c>
      <c r="AQ61">
        <v>0</v>
      </c>
      <c r="AR61">
        <v>12.478512000000002</v>
      </c>
      <c r="AS61">
        <v>8.1019352819999977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20.809018397078127</v>
      </c>
      <c r="BB61">
        <f t="shared" si="0"/>
        <v>600.355721131942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27.314832839527764</v>
      </c>
      <c r="L62">
        <v>20.165709182480516</v>
      </c>
      <c r="M62">
        <v>0</v>
      </c>
      <c r="N62">
        <v>29.997711181763648</v>
      </c>
      <c r="O62">
        <v>50.384563280905482</v>
      </c>
      <c r="P62">
        <v>68.389563652721549</v>
      </c>
      <c r="Q62">
        <v>3.4544864489082969</v>
      </c>
      <c r="R62">
        <v>3.517107196052041</v>
      </c>
      <c r="S62">
        <v>2.1509006594045026</v>
      </c>
      <c r="T62">
        <v>0</v>
      </c>
      <c r="U62">
        <v>243.6865275142315</v>
      </c>
      <c r="V62">
        <v>0</v>
      </c>
      <c r="W62">
        <v>4.8322704639175269</v>
      </c>
      <c r="X62">
        <v>17.402425552891017</v>
      </c>
      <c r="Y62">
        <v>0</v>
      </c>
      <c r="Z62">
        <v>3.3293303999999995</v>
      </c>
      <c r="AA62">
        <v>10.835639999999998</v>
      </c>
      <c r="AB62">
        <v>10.035570480000001</v>
      </c>
      <c r="AC62">
        <v>7.381953231999999</v>
      </c>
      <c r="AD62">
        <v>9.2942917999999999</v>
      </c>
      <c r="AE62">
        <v>0</v>
      </c>
      <c r="AF62">
        <v>0</v>
      </c>
      <c r="AG62">
        <v>0</v>
      </c>
      <c r="AH62">
        <v>38.846886999999988</v>
      </c>
      <c r="AI62">
        <v>3.8801039999999989</v>
      </c>
      <c r="AJ62">
        <v>0</v>
      </c>
      <c r="AK62">
        <v>12.891999999999999</v>
      </c>
      <c r="AL62">
        <v>20.155330000000006</v>
      </c>
      <c r="AM62">
        <v>4.021851428571428</v>
      </c>
      <c r="AN62">
        <v>0</v>
      </c>
      <c r="AO62">
        <v>5.675376</v>
      </c>
      <c r="AP62">
        <v>2.9283659999999996</v>
      </c>
      <c r="AQ62">
        <v>0</v>
      </c>
      <c r="AR62">
        <v>12.478512000000002</v>
      </c>
      <c r="AS62">
        <v>8.1019352819999977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20.808633362438059</v>
      </c>
      <c r="BB62">
        <f t="shared" si="0"/>
        <v>600.34461223293738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27.304215701941576</v>
      </c>
      <c r="L63">
        <v>20.165709182480516</v>
      </c>
      <c r="M63">
        <v>0</v>
      </c>
      <c r="N63">
        <v>29.997711181763648</v>
      </c>
      <c r="O63">
        <v>50.384563280905482</v>
      </c>
      <c r="P63">
        <v>68.389563652721549</v>
      </c>
      <c r="Q63">
        <v>3.4571475804195804</v>
      </c>
      <c r="R63">
        <v>3.43477391934753</v>
      </c>
      <c r="S63">
        <v>2.0786289189985276</v>
      </c>
      <c r="T63">
        <v>0</v>
      </c>
      <c r="U63">
        <v>243.6865275142315</v>
      </c>
      <c r="V63">
        <v>0</v>
      </c>
      <c r="W63">
        <v>4.8322704639175269</v>
      </c>
      <c r="X63">
        <v>17.402425552891017</v>
      </c>
      <c r="Y63">
        <v>0</v>
      </c>
      <c r="Z63">
        <v>3.3293303999999995</v>
      </c>
      <c r="AA63">
        <v>10.835639999999998</v>
      </c>
      <c r="AB63">
        <v>10.035570480000001</v>
      </c>
      <c r="AC63">
        <v>7.381953231999999</v>
      </c>
      <c r="AD63">
        <v>6.9455537999999999</v>
      </c>
      <c r="AE63">
        <v>0</v>
      </c>
      <c r="AF63">
        <v>0</v>
      </c>
      <c r="AG63">
        <v>0</v>
      </c>
      <c r="AH63">
        <v>38.846886999999988</v>
      </c>
      <c r="AI63">
        <v>3.8801039999999989</v>
      </c>
      <c r="AJ63">
        <v>0</v>
      </c>
      <c r="AK63">
        <v>12.891999999999999</v>
      </c>
      <c r="AL63">
        <v>20.155330000000006</v>
      </c>
      <c r="AM63">
        <v>4.021851428571428</v>
      </c>
      <c r="AN63">
        <v>0</v>
      </c>
      <c r="AO63">
        <v>5.675376</v>
      </c>
      <c r="AP63">
        <v>2.9283659999999996</v>
      </c>
      <c r="AQ63">
        <v>0</v>
      </c>
      <c r="AR63">
        <v>12.478512000000002</v>
      </c>
      <c r="AS63">
        <v>8.1019352819999977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20.724504719888884</v>
      </c>
      <c r="BB63">
        <f t="shared" si="0"/>
        <v>597.91744185230118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27.293368448001399</v>
      </c>
      <c r="L64">
        <v>20.165709182480516</v>
      </c>
      <c r="M64">
        <v>0</v>
      </c>
      <c r="N64">
        <v>29.997711181763648</v>
      </c>
      <c r="O64">
        <v>50.384563280905482</v>
      </c>
      <c r="P64">
        <v>68.389563652721549</v>
      </c>
      <c r="Q64">
        <v>3.4571475804195804</v>
      </c>
      <c r="R64">
        <v>3.43477391934753</v>
      </c>
      <c r="S64">
        <v>2.0786289189985276</v>
      </c>
      <c r="T64">
        <v>0</v>
      </c>
      <c r="U64">
        <v>243.6865275142315</v>
      </c>
      <c r="V64">
        <v>0</v>
      </c>
      <c r="W64">
        <v>4.8322704639175269</v>
      </c>
      <c r="X64">
        <v>17.402425552891017</v>
      </c>
      <c r="Y64">
        <v>0</v>
      </c>
      <c r="Z64">
        <v>3.3293303999999995</v>
      </c>
      <c r="AA64">
        <v>10.835639999999998</v>
      </c>
      <c r="AB64">
        <v>10.035570480000001</v>
      </c>
      <c r="AC64">
        <v>7.381953231999999</v>
      </c>
      <c r="AD64">
        <v>6.9455537999999999</v>
      </c>
      <c r="AE64">
        <v>0</v>
      </c>
      <c r="AF64">
        <v>0</v>
      </c>
      <c r="AG64">
        <v>0</v>
      </c>
      <c r="AH64">
        <v>38.846886999999988</v>
      </c>
      <c r="AI64">
        <v>3.8801039999999989</v>
      </c>
      <c r="AJ64">
        <v>0</v>
      </c>
      <c r="AK64">
        <v>12.891999999999999</v>
      </c>
      <c r="AL64">
        <v>20.155330000000006</v>
      </c>
      <c r="AM64">
        <v>4.021851428571428</v>
      </c>
      <c r="AN64">
        <v>0</v>
      </c>
      <c r="AO64">
        <v>5.675376</v>
      </c>
      <c r="AP64">
        <v>2.9283659999999996</v>
      </c>
      <c r="AQ64">
        <v>0</v>
      </c>
      <c r="AR64">
        <v>12.478512000000002</v>
      </c>
      <c r="AS64">
        <v>8.1019352819999977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20.724141410622366</v>
      </c>
      <c r="BB64">
        <f t="shared" si="0"/>
        <v>597.90695790762754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27.304215701941576</v>
      </c>
      <c r="L65">
        <v>20.165709182480516</v>
      </c>
      <c r="M65">
        <v>0</v>
      </c>
      <c r="N65">
        <v>29.997711181763648</v>
      </c>
      <c r="O65">
        <v>50.384563280905482</v>
      </c>
      <c r="P65">
        <v>68.389563652721549</v>
      </c>
      <c r="Q65">
        <v>3.4571475804195804</v>
      </c>
      <c r="R65">
        <v>3.43477391934753</v>
      </c>
      <c r="S65">
        <v>2.0786289189985276</v>
      </c>
      <c r="T65">
        <v>0</v>
      </c>
      <c r="U65">
        <v>243.6865275142315</v>
      </c>
      <c r="V65">
        <v>0</v>
      </c>
      <c r="W65">
        <v>4.8322704639175269</v>
      </c>
      <c r="X65">
        <v>17.402425552891017</v>
      </c>
      <c r="Y65">
        <v>0</v>
      </c>
      <c r="Z65">
        <v>3.3293303999999995</v>
      </c>
      <c r="AA65">
        <v>10.835639999999998</v>
      </c>
      <c r="AB65">
        <v>10.035570480000001</v>
      </c>
      <c r="AC65">
        <v>7.381953231999999</v>
      </c>
      <c r="AD65">
        <v>6.9455537999999999</v>
      </c>
      <c r="AE65">
        <v>0</v>
      </c>
      <c r="AF65">
        <v>0</v>
      </c>
      <c r="AG65">
        <v>0</v>
      </c>
      <c r="AH65">
        <v>38.846886999999988</v>
      </c>
      <c r="AI65">
        <v>3.8801039999999989</v>
      </c>
      <c r="AJ65">
        <v>0</v>
      </c>
      <c r="AK65">
        <v>12.891999999999999</v>
      </c>
      <c r="AL65">
        <v>20.155330000000006</v>
      </c>
      <c r="AM65">
        <v>4.021851428571428</v>
      </c>
      <c r="AN65">
        <v>0</v>
      </c>
      <c r="AO65">
        <v>5.675376</v>
      </c>
      <c r="AP65">
        <v>2.9283659999999996</v>
      </c>
      <c r="AQ65">
        <v>0</v>
      </c>
      <c r="AR65">
        <v>12.478512000000002</v>
      </c>
      <c r="AS65">
        <v>8.1019352819999977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20.724504719888884</v>
      </c>
      <c r="BB65">
        <f t="shared" si="0"/>
        <v>597.91744185230118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27.293368448001399</v>
      </c>
      <c r="L66">
        <v>20.165709182480516</v>
      </c>
      <c r="M66">
        <v>0</v>
      </c>
      <c r="N66">
        <v>29.996879379817798</v>
      </c>
      <c r="O66">
        <v>50.378842714608432</v>
      </c>
      <c r="P66">
        <v>68.389563652721549</v>
      </c>
      <c r="Q66">
        <v>3.4571475804195804</v>
      </c>
      <c r="R66">
        <v>3.43477391934753</v>
      </c>
      <c r="S66">
        <v>2.0786289189985276</v>
      </c>
      <c r="T66">
        <v>0</v>
      </c>
      <c r="U66">
        <v>243.6865275142315</v>
      </c>
      <c r="V66">
        <v>0</v>
      </c>
      <c r="W66">
        <v>4.8322704639175269</v>
      </c>
      <c r="X66">
        <v>17.402425552891017</v>
      </c>
      <c r="Y66">
        <v>0</v>
      </c>
      <c r="Z66">
        <v>3.3293303999999995</v>
      </c>
      <c r="AA66">
        <v>10.835639999999998</v>
      </c>
      <c r="AB66">
        <v>10.035570480000001</v>
      </c>
      <c r="AC66">
        <v>7.381953231999999</v>
      </c>
      <c r="AD66">
        <v>6.9455537999999999</v>
      </c>
      <c r="AE66">
        <v>0</v>
      </c>
      <c r="AF66">
        <v>0</v>
      </c>
      <c r="AG66">
        <v>0</v>
      </c>
      <c r="AH66">
        <v>38.846886999999988</v>
      </c>
      <c r="AI66">
        <v>3.8801039999999989</v>
      </c>
      <c r="AJ66">
        <v>0</v>
      </c>
      <c r="AK66">
        <v>12.891999999999999</v>
      </c>
      <c r="AL66">
        <v>20.155330000000006</v>
      </c>
      <c r="AM66">
        <v>4.021851428571428</v>
      </c>
      <c r="AN66">
        <v>0</v>
      </c>
      <c r="AO66">
        <v>5.675376</v>
      </c>
      <c r="AP66">
        <v>2.9283659999999996</v>
      </c>
      <c r="AQ66">
        <v>0</v>
      </c>
      <c r="AR66">
        <v>12.478512000000002</v>
      </c>
      <c r="AS66">
        <v>8.1019352819999977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20.723921841686035</v>
      </c>
      <c r="BB66">
        <f t="shared" si="0"/>
        <v>597.90062510832081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28.410559329541478</v>
      </c>
      <c r="L67">
        <v>20.165709182480516</v>
      </c>
      <c r="M67">
        <v>0</v>
      </c>
      <c r="N67">
        <v>29.996879379817798</v>
      </c>
      <c r="O67">
        <v>50.378842714608432</v>
      </c>
      <c r="P67">
        <v>68.389563652721549</v>
      </c>
      <c r="Q67">
        <v>3.4467745045126352</v>
      </c>
      <c r="R67">
        <v>5.6499416872964172</v>
      </c>
      <c r="S67">
        <v>3.425031906298003</v>
      </c>
      <c r="T67">
        <v>0</v>
      </c>
      <c r="U67">
        <v>243.6865275142315</v>
      </c>
      <c r="V67">
        <v>0</v>
      </c>
      <c r="W67">
        <v>4.8322704639175269</v>
      </c>
      <c r="X67">
        <v>17.403339935636474</v>
      </c>
      <c r="Y67">
        <v>0</v>
      </c>
      <c r="Z67">
        <v>3.3293303999999995</v>
      </c>
      <c r="AA67">
        <v>10.835639999999998</v>
      </c>
      <c r="AB67">
        <v>10.035570480000001</v>
      </c>
      <c r="AC67">
        <v>7.381953231999999</v>
      </c>
      <c r="AD67">
        <v>6.9455537999999999</v>
      </c>
      <c r="AE67">
        <v>0</v>
      </c>
      <c r="AF67">
        <v>0</v>
      </c>
      <c r="AG67">
        <v>0</v>
      </c>
      <c r="AH67">
        <v>38.846886999999988</v>
      </c>
      <c r="AI67">
        <v>0.64668399999999981</v>
      </c>
      <c r="AJ67">
        <v>0</v>
      </c>
      <c r="AK67">
        <v>12.891999999999999</v>
      </c>
      <c r="AL67">
        <v>20.155330000000006</v>
      </c>
      <c r="AM67">
        <v>4.021851428571428</v>
      </c>
      <c r="AN67">
        <v>0</v>
      </c>
      <c r="AO67">
        <v>5.4513479999999994</v>
      </c>
      <c r="AP67">
        <v>2.9283659999999996</v>
      </c>
      <c r="AQ67">
        <v>0</v>
      </c>
      <c r="AR67">
        <v>12.478512000000002</v>
      </c>
      <c r="AS67">
        <v>8.1019352819999977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20.764518861097052</v>
      </c>
      <c r="BB67">
        <f t="shared" si="0"/>
        <v>599.07188303253702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28.409232627636303</v>
      </c>
      <c r="L68">
        <v>20.165709182480516</v>
      </c>
      <c r="M68">
        <v>0</v>
      </c>
      <c r="N68">
        <v>29.996879379817798</v>
      </c>
      <c r="O68">
        <v>50.378842714608432</v>
      </c>
      <c r="P68">
        <v>68.389563652721549</v>
      </c>
      <c r="Q68">
        <v>3.2172000424570917</v>
      </c>
      <c r="R68">
        <v>5.6499416872964172</v>
      </c>
      <c r="S68">
        <v>3.425031906298003</v>
      </c>
      <c r="T68">
        <v>0</v>
      </c>
      <c r="U68">
        <v>243.6865275142315</v>
      </c>
      <c r="V68">
        <v>0</v>
      </c>
      <c r="W68">
        <v>4.8322704639175269</v>
      </c>
      <c r="X68">
        <v>17.403339935636474</v>
      </c>
      <c r="Y68">
        <v>0</v>
      </c>
      <c r="Z68">
        <v>3.3293303999999995</v>
      </c>
      <c r="AA68">
        <v>10.835639999999998</v>
      </c>
      <c r="AB68">
        <v>10.035570480000001</v>
      </c>
      <c r="AC68">
        <v>7.381953231999999</v>
      </c>
      <c r="AD68">
        <v>6.9455537999999999</v>
      </c>
      <c r="AE68">
        <v>0</v>
      </c>
      <c r="AF68">
        <v>0</v>
      </c>
      <c r="AG68">
        <v>0</v>
      </c>
      <c r="AH68">
        <v>38.846886999999988</v>
      </c>
      <c r="AI68">
        <v>0.64668399999999981</v>
      </c>
      <c r="AJ68">
        <v>0</v>
      </c>
      <c r="AK68">
        <v>12.891999999999999</v>
      </c>
      <c r="AL68">
        <v>20.155330000000006</v>
      </c>
      <c r="AM68">
        <v>4.021851428571428</v>
      </c>
      <c r="AN68">
        <v>0</v>
      </c>
      <c r="AO68">
        <v>5.4513479999999994</v>
      </c>
      <c r="AP68">
        <v>2.9283659999999996</v>
      </c>
      <c r="AQ68">
        <v>0</v>
      </c>
      <c r="AR68">
        <v>12.478512000000002</v>
      </c>
      <c r="AS68">
        <v>8.1019352819999977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20.756783708075091</v>
      </c>
      <c r="BB68">
        <f t="shared" ref="BB68:BB99" si="1">SUM(B68:AZ68)-BA68</f>
        <v>598.84871702159819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28.410559329541478</v>
      </c>
      <c r="L69">
        <v>20.165709182480516</v>
      </c>
      <c r="M69">
        <v>0</v>
      </c>
      <c r="N69">
        <v>29.996879379817798</v>
      </c>
      <c r="O69">
        <v>50.378842714608432</v>
      </c>
      <c r="P69">
        <v>68.389563652721549</v>
      </c>
      <c r="Q69">
        <v>2.899166243194192</v>
      </c>
      <c r="R69">
        <v>5.6397595990675997</v>
      </c>
      <c r="S69">
        <v>3.4133425615384607</v>
      </c>
      <c r="T69">
        <v>0</v>
      </c>
      <c r="U69">
        <v>243.6865275142315</v>
      </c>
      <c r="V69">
        <v>0</v>
      </c>
      <c r="W69">
        <v>8.4814224356176346</v>
      </c>
      <c r="X69">
        <v>37.465080071274222</v>
      </c>
      <c r="Y69">
        <v>0</v>
      </c>
      <c r="Z69">
        <v>3.3293303999999995</v>
      </c>
      <c r="AA69">
        <v>10.835639999999998</v>
      </c>
      <c r="AB69">
        <v>10.035570480000001</v>
      </c>
      <c r="AC69">
        <v>7.381953231999999</v>
      </c>
      <c r="AD69">
        <v>6.9455537999999999</v>
      </c>
      <c r="AE69">
        <v>0</v>
      </c>
      <c r="AF69">
        <v>0</v>
      </c>
      <c r="AG69">
        <v>0</v>
      </c>
      <c r="AH69">
        <v>38.846886999999988</v>
      </c>
      <c r="AI69">
        <v>0.64668399999999981</v>
      </c>
      <c r="AJ69">
        <v>0</v>
      </c>
      <c r="AK69">
        <v>12.891999999999999</v>
      </c>
      <c r="AL69">
        <v>20.155330000000006</v>
      </c>
      <c r="AM69">
        <v>4.021851428571428</v>
      </c>
      <c r="AN69">
        <v>0</v>
      </c>
      <c r="AO69">
        <v>5.4513479999999994</v>
      </c>
      <c r="AP69">
        <v>2.9283659999999996</v>
      </c>
      <c r="AQ69">
        <v>0</v>
      </c>
      <c r="AR69">
        <v>12.478512000000002</v>
      </c>
      <c r="AS69">
        <v>8.1019352819999977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21.539756485259751</v>
      </c>
      <c r="BB69">
        <f t="shared" si="1"/>
        <v>621.43805782140521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23.860295515607234</v>
      </c>
      <c r="L70">
        <v>20.165709182480516</v>
      </c>
      <c r="M70">
        <v>0</v>
      </c>
      <c r="N70">
        <v>29.996879379817798</v>
      </c>
      <c r="O70">
        <v>50.378842714608432</v>
      </c>
      <c r="P70">
        <v>68.389563652721549</v>
      </c>
      <c r="Q70">
        <v>2.8765251543378993</v>
      </c>
      <c r="R70">
        <v>5.6397595990675997</v>
      </c>
      <c r="S70">
        <v>3.4133425615384607</v>
      </c>
      <c r="T70">
        <v>0</v>
      </c>
      <c r="U70">
        <v>243.6865275142315</v>
      </c>
      <c r="V70">
        <v>0</v>
      </c>
      <c r="W70">
        <v>8.4833281685776232</v>
      </c>
      <c r="X70">
        <v>37.465080071274222</v>
      </c>
      <c r="Y70">
        <v>0</v>
      </c>
      <c r="Z70">
        <v>3.3293303999999995</v>
      </c>
      <c r="AA70">
        <v>10.835639999999998</v>
      </c>
      <c r="AB70">
        <v>10.035570480000001</v>
      </c>
      <c r="AC70">
        <v>7.381953231999999</v>
      </c>
      <c r="AD70">
        <v>6.9455537999999999</v>
      </c>
      <c r="AE70">
        <v>0</v>
      </c>
      <c r="AF70">
        <v>0</v>
      </c>
      <c r="AG70">
        <v>0</v>
      </c>
      <c r="AH70">
        <v>38.846886999999988</v>
      </c>
      <c r="AI70">
        <v>0.64668399999999981</v>
      </c>
      <c r="AJ70">
        <v>0</v>
      </c>
      <c r="AK70">
        <v>12.891999999999999</v>
      </c>
      <c r="AL70">
        <v>20.155330000000006</v>
      </c>
      <c r="AM70">
        <v>4.021851428571428</v>
      </c>
      <c r="AN70">
        <v>0</v>
      </c>
      <c r="AO70">
        <v>5.4513479999999994</v>
      </c>
      <c r="AP70">
        <v>2.9283659999999996</v>
      </c>
      <c r="AQ70">
        <v>0</v>
      </c>
      <c r="AR70">
        <v>12.478512000000002</v>
      </c>
      <c r="AS70">
        <v>8.1019352819999977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21.386628119796818</v>
      </c>
      <c r="BB70">
        <f t="shared" si="1"/>
        <v>617.02018701703764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19.999835769420262</v>
      </c>
      <c r="L71">
        <v>20.165709182480516</v>
      </c>
      <c r="M71">
        <v>0</v>
      </c>
      <c r="N71">
        <v>29.996879379817798</v>
      </c>
      <c r="O71">
        <v>50.378842714608432</v>
      </c>
      <c r="P71">
        <v>68.389563652721549</v>
      </c>
      <c r="Q71">
        <v>0.99344592592592573</v>
      </c>
      <c r="R71">
        <v>2.9493658382476831</v>
      </c>
      <c r="S71">
        <v>1.9670625415834995</v>
      </c>
      <c r="T71">
        <v>0</v>
      </c>
      <c r="U71">
        <v>243.6865275142315</v>
      </c>
      <c r="V71">
        <v>0</v>
      </c>
      <c r="W71">
        <v>8.4833281685776232</v>
      </c>
      <c r="X71">
        <v>37.465080071274222</v>
      </c>
      <c r="Y71">
        <v>0</v>
      </c>
      <c r="Z71">
        <v>1.6646651999999997</v>
      </c>
      <c r="AA71">
        <v>10.835639999999998</v>
      </c>
      <c r="AB71">
        <v>10.035570480000001</v>
      </c>
      <c r="AC71">
        <v>7.381953231999999</v>
      </c>
      <c r="AD71">
        <v>6.9455537999999999</v>
      </c>
      <c r="AE71">
        <v>0</v>
      </c>
      <c r="AF71">
        <v>0</v>
      </c>
      <c r="AG71">
        <v>0</v>
      </c>
      <c r="AH71">
        <v>38.846886999999988</v>
      </c>
      <c r="AI71">
        <v>0.64668399999999981</v>
      </c>
      <c r="AJ71">
        <v>0</v>
      </c>
      <c r="AK71">
        <v>12.891999999999999</v>
      </c>
      <c r="AL71">
        <v>20.155330000000006</v>
      </c>
      <c r="AM71">
        <v>4.021851428571428</v>
      </c>
      <c r="AN71">
        <v>0</v>
      </c>
      <c r="AO71">
        <v>5.2273199999999997</v>
      </c>
      <c r="AP71">
        <v>2.9283659999999996</v>
      </c>
      <c r="AQ71">
        <v>0</v>
      </c>
      <c r="AR71">
        <v>12.478512000000002</v>
      </c>
      <c r="AS71">
        <v>8.1019352819999977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20.992369454987134</v>
      </c>
      <c r="BB71">
        <f t="shared" si="1"/>
        <v>605.64553972647332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19.999835769420262</v>
      </c>
      <c r="L72">
        <v>20.165709182480516</v>
      </c>
      <c r="M72">
        <v>0</v>
      </c>
      <c r="N72">
        <v>29.996879379817798</v>
      </c>
      <c r="O72">
        <v>50.378842714608432</v>
      </c>
      <c r="P72">
        <v>68.389563652721549</v>
      </c>
      <c r="Q72">
        <v>0.99344592592592573</v>
      </c>
      <c r="R72">
        <v>2.9493658382476831</v>
      </c>
      <c r="S72">
        <v>1.9670625415834995</v>
      </c>
      <c r="T72">
        <v>0</v>
      </c>
      <c r="U72">
        <v>243.6865275142315</v>
      </c>
      <c r="V72">
        <v>0</v>
      </c>
      <c r="W72">
        <v>8.4833281685776232</v>
      </c>
      <c r="X72">
        <v>37.465080071274222</v>
      </c>
      <c r="Y72">
        <v>0</v>
      </c>
      <c r="Z72">
        <v>1.6646651999999997</v>
      </c>
      <c r="AA72">
        <v>10.835639999999998</v>
      </c>
      <c r="AB72">
        <v>10.035570480000001</v>
      </c>
      <c r="AC72">
        <v>7.381953231999999</v>
      </c>
      <c r="AD72">
        <v>6.9455537999999999</v>
      </c>
      <c r="AE72">
        <v>0</v>
      </c>
      <c r="AF72">
        <v>0</v>
      </c>
      <c r="AG72">
        <v>0</v>
      </c>
      <c r="AH72">
        <v>38.846886999999988</v>
      </c>
      <c r="AI72">
        <v>0.64668399999999981</v>
      </c>
      <c r="AJ72">
        <v>0</v>
      </c>
      <c r="AK72">
        <v>12.891999999999999</v>
      </c>
      <c r="AL72">
        <v>20.155330000000006</v>
      </c>
      <c r="AM72">
        <v>4.021851428571428</v>
      </c>
      <c r="AN72">
        <v>0</v>
      </c>
      <c r="AO72">
        <v>5.2273199999999997</v>
      </c>
      <c r="AP72">
        <v>2.9283659999999996</v>
      </c>
      <c r="AQ72">
        <v>0</v>
      </c>
      <c r="AR72">
        <v>12.478512000000002</v>
      </c>
      <c r="AS72">
        <v>8.1019352819999977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20.992369454987134</v>
      </c>
      <c r="BB72">
        <f t="shared" si="1"/>
        <v>605.64553972647332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20.000279642058164</v>
      </c>
      <c r="L73">
        <v>20.165709182480516</v>
      </c>
      <c r="M73">
        <v>0</v>
      </c>
      <c r="N73">
        <v>29.996879379817798</v>
      </c>
      <c r="O73">
        <v>50.378842714608432</v>
      </c>
      <c r="P73">
        <v>68.389563652721549</v>
      </c>
      <c r="Q73">
        <v>5.4535535236938033</v>
      </c>
      <c r="R73">
        <v>10.560408775313405</v>
      </c>
      <c r="S73">
        <v>6.5718262320328531</v>
      </c>
      <c r="T73">
        <v>0</v>
      </c>
      <c r="U73">
        <v>243.6865275142315</v>
      </c>
      <c r="V73">
        <v>5.0895134373427267</v>
      </c>
      <c r="W73">
        <v>8.4833281685776232</v>
      </c>
      <c r="X73">
        <v>37.465080071274222</v>
      </c>
      <c r="Y73">
        <v>0</v>
      </c>
      <c r="Z73">
        <v>1.6646651999999997</v>
      </c>
      <c r="AA73">
        <v>10.835639999999998</v>
      </c>
      <c r="AB73">
        <v>10.035570480000001</v>
      </c>
      <c r="AC73">
        <v>7.381953231999999</v>
      </c>
      <c r="AD73">
        <v>6.9455537999999999</v>
      </c>
      <c r="AE73">
        <v>0</v>
      </c>
      <c r="AF73">
        <v>0</v>
      </c>
      <c r="AG73">
        <v>0</v>
      </c>
      <c r="AH73">
        <v>38.846886999999988</v>
      </c>
      <c r="AI73">
        <v>0.64668399999999981</v>
      </c>
      <c r="AJ73">
        <v>0</v>
      </c>
      <c r="AK73">
        <v>12.891999999999999</v>
      </c>
      <c r="AL73">
        <v>20.155330000000006</v>
      </c>
      <c r="AM73">
        <v>4.021851428571428</v>
      </c>
      <c r="AN73">
        <v>0</v>
      </c>
      <c r="AO73">
        <v>5.2273199999999997</v>
      </c>
      <c r="AP73">
        <v>2.9283659999999996</v>
      </c>
      <c r="AQ73">
        <v>0</v>
      </c>
      <c r="AR73">
        <v>12.478512000000002</v>
      </c>
      <c r="AS73">
        <v>8.1019352819999977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21.721526295475876</v>
      </c>
      <c r="BB73">
        <f t="shared" si="1"/>
        <v>626.68225442124822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19.999616799509496</v>
      </c>
      <c r="L74">
        <v>20.165709182480516</v>
      </c>
      <c r="M74">
        <v>0</v>
      </c>
      <c r="N74">
        <v>29.996879379817798</v>
      </c>
      <c r="O74">
        <v>50.378842714608432</v>
      </c>
      <c r="P74">
        <v>68.389563652721549</v>
      </c>
      <c r="Q74">
        <v>5.4535535236938033</v>
      </c>
      <c r="R74">
        <v>10.560408775313405</v>
      </c>
      <c r="S74">
        <v>6.5718262320328531</v>
      </c>
      <c r="T74">
        <v>0</v>
      </c>
      <c r="U74">
        <v>243.6865275142315</v>
      </c>
      <c r="V74">
        <v>5.0895134373427267</v>
      </c>
      <c r="W74">
        <v>8.4833281685776232</v>
      </c>
      <c r="X74">
        <v>37.465080071274222</v>
      </c>
      <c r="Y74">
        <v>0</v>
      </c>
      <c r="Z74">
        <v>1.6646651999999997</v>
      </c>
      <c r="AA74">
        <v>10.835639999999998</v>
      </c>
      <c r="AB74">
        <v>10.035570480000001</v>
      </c>
      <c r="AC74">
        <v>7.381953231999999</v>
      </c>
      <c r="AD74">
        <v>6.9455537999999999</v>
      </c>
      <c r="AE74">
        <v>0</v>
      </c>
      <c r="AF74">
        <v>0</v>
      </c>
      <c r="AG74">
        <v>0</v>
      </c>
      <c r="AH74">
        <v>38.846886999999988</v>
      </c>
      <c r="AI74">
        <v>0.64668399999999981</v>
      </c>
      <c r="AJ74">
        <v>0</v>
      </c>
      <c r="AK74">
        <v>12.891999999999999</v>
      </c>
      <c r="AL74">
        <v>20.155330000000006</v>
      </c>
      <c r="AM74">
        <v>4.021851428571428</v>
      </c>
      <c r="AN74">
        <v>0</v>
      </c>
      <c r="AO74">
        <v>5.2273199999999997</v>
      </c>
      <c r="AP74">
        <v>2.9283659999999996</v>
      </c>
      <c r="AQ74">
        <v>0</v>
      </c>
      <c r="AR74">
        <v>12.478512000000002</v>
      </c>
      <c r="AS74">
        <v>8.1019352819999977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21.721504090250498</v>
      </c>
      <c r="BB74">
        <f t="shared" si="1"/>
        <v>626.68161378392494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51.795085561828159</v>
      </c>
      <c r="L75">
        <v>65.246549568507533</v>
      </c>
      <c r="M75">
        <v>0</v>
      </c>
      <c r="N75">
        <v>29.996879379817798</v>
      </c>
      <c r="O75">
        <v>50.378842714608432</v>
      </c>
      <c r="P75">
        <v>68.389563652721549</v>
      </c>
      <c r="Q75">
        <v>5.4535535236938033</v>
      </c>
      <c r="R75">
        <v>10.560408775313405</v>
      </c>
      <c r="S75">
        <v>6.5718262320328531</v>
      </c>
      <c r="T75">
        <v>0</v>
      </c>
      <c r="U75">
        <v>243.6865275142315</v>
      </c>
      <c r="V75">
        <v>5.0895134373427267</v>
      </c>
      <c r="W75">
        <v>8.4833281685776232</v>
      </c>
      <c r="X75">
        <v>37.465080071274222</v>
      </c>
      <c r="Y75">
        <v>0</v>
      </c>
      <c r="Z75">
        <v>3.0733999999999999</v>
      </c>
      <c r="AA75">
        <v>10.835639999999998</v>
      </c>
      <c r="AB75">
        <v>10.035570480000001</v>
      </c>
      <c r="AC75">
        <v>7.381953231999999</v>
      </c>
      <c r="AD75">
        <v>6.9455537999999999</v>
      </c>
      <c r="AE75">
        <v>0</v>
      </c>
      <c r="AF75">
        <v>0</v>
      </c>
      <c r="AG75">
        <v>0</v>
      </c>
      <c r="AH75">
        <v>38.846886999999988</v>
      </c>
      <c r="AI75">
        <v>0.64668399999999981</v>
      </c>
      <c r="AJ75">
        <v>0</v>
      </c>
      <c r="AK75">
        <v>12.891999999999999</v>
      </c>
      <c r="AL75">
        <v>20.155330000000006</v>
      </c>
      <c r="AM75">
        <v>4.021851428571428</v>
      </c>
      <c r="AN75">
        <v>0</v>
      </c>
      <c r="AO75">
        <v>5.2273199999999997</v>
      </c>
      <c r="AP75">
        <v>2.9283659999999996</v>
      </c>
      <c r="AQ75">
        <v>0</v>
      </c>
      <c r="AR75">
        <v>13.31976</v>
      </c>
      <c r="AS75">
        <v>8.1019352819999977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24.372235063632363</v>
      </c>
      <c r="BB75">
        <f t="shared" si="1"/>
        <v>703.15717475888869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51.79402458861135</v>
      </c>
      <c r="L76">
        <v>65.246549568507533</v>
      </c>
      <c r="M76">
        <v>0</v>
      </c>
      <c r="N76">
        <v>29.996879379817798</v>
      </c>
      <c r="O76">
        <v>50.378842714608432</v>
      </c>
      <c r="P76">
        <v>68.389563652721549</v>
      </c>
      <c r="Q76">
        <v>5.4535535236938033</v>
      </c>
      <c r="R76">
        <v>10.560408775313405</v>
      </c>
      <c r="S76">
        <v>6.5718262320328531</v>
      </c>
      <c r="T76">
        <v>0</v>
      </c>
      <c r="U76">
        <v>243.6865275142315</v>
      </c>
      <c r="V76">
        <v>5.0895134373427267</v>
      </c>
      <c r="W76">
        <v>8.4833281685776232</v>
      </c>
      <c r="X76">
        <v>37.465080071274222</v>
      </c>
      <c r="Y76">
        <v>0</v>
      </c>
      <c r="Z76">
        <v>3.3293303999999995</v>
      </c>
      <c r="AA76">
        <v>10.835639999999998</v>
      </c>
      <c r="AB76">
        <v>10.035570480000001</v>
      </c>
      <c r="AC76">
        <v>7.381953231999999</v>
      </c>
      <c r="AD76">
        <v>6.9455537999999999</v>
      </c>
      <c r="AE76">
        <v>0</v>
      </c>
      <c r="AF76">
        <v>0</v>
      </c>
      <c r="AG76">
        <v>0</v>
      </c>
      <c r="AH76">
        <v>38.846886999999988</v>
      </c>
      <c r="AI76">
        <v>3.8801039999999989</v>
      </c>
      <c r="AJ76">
        <v>0</v>
      </c>
      <c r="AK76">
        <v>12.891999999999999</v>
      </c>
      <c r="AL76">
        <v>20.155330000000006</v>
      </c>
      <c r="AM76">
        <v>4.021851428571428</v>
      </c>
      <c r="AN76">
        <v>0</v>
      </c>
      <c r="AO76">
        <v>5.2273199999999997</v>
      </c>
      <c r="AP76">
        <v>2.9283659999999996</v>
      </c>
      <c r="AQ76">
        <v>0</v>
      </c>
      <c r="AR76">
        <v>13.31976</v>
      </c>
      <c r="AS76">
        <v>8.1019352819999977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24.489092829244878</v>
      </c>
      <c r="BB76">
        <f t="shared" si="1"/>
        <v>706.5286064200593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51.788541439583639</v>
      </c>
      <c r="L77">
        <v>65.246313484999888</v>
      </c>
      <c r="M77">
        <v>0</v>
      </c>
      <c r="N77">
        <v>29.996879379817798</v>
      </c>
      <c r="O77">
        <v>50.378842714608432</v>
      </c>
      <c r="P77">
        <v>68.389563652721549</v>
      </c>
      <c r="Q77">
        <v>5.4526180476190467</v>
      </c>
      <c r="R77">
        <v>10.558676881588626</v>
      </c>
      <c r="S77">
        <v>6.5694227738376672</v>
      </c>
      <c r="T77">
        <v>0</v>
      </c>
      <c r="U77">
        <v>243.6865275142315</v>
      </c>
      <c r="V77">
        <v>5.0895134373427267</v>
      </c>
      <c r="W77">
        <v>8.4833281685776232</v>
      </c>
      <c r="X77">
        <v>37.465080071274222</v>
      </c>
      <c r="Y77">
        <v>0</v>
      </c>
      <c r="Z77">
        <v>3.3293303999999995</v>
      </c>
      <c r="AA77">
        <v>10.835639999999998</v>
      </c>
      <c r="AB77">
        <v>10.035570480000001</v>
      </c>
      <c r="AC77">
        <v>7.381953231999999</v>
      </c>
      <c r="AD77">
        <v>9.2942917999999999</v>
      </c>
      <c r="AE77">
        <v>0</v>
      </c>
      <c r="AF77">
        <v>0</v>
      </c>
      <c r="AG77">
        <v>0</v>
      </c>
      <c r="AH77">
        <v>38.846886999999988</v>
      </c>
      <c r="AI77">
        <v>3.8801039999999989</v>
      </c>
      <c r="AJ77">
        <v>0</v>
      </c>
      <c r="AK77">
        <v>12.891999999999999</v>
      </c>
      <c r="AL77">
        <v>20.155330000000006</v>
      </c>
      <c r="AM77">
        <v>4.021851428571428</v>
      </c>
      <c r="AN77">
        <v>0</v>
      </c>
      <c r="AO77">
        <v>5.2273199999999997</v>
      </c>
      <c r="AP77">
        <v>2.4077676000000001</v>
      </c>
      <c r="AQ77">
        <v>0</v>
      </c>
      <c r="AR77">
        <v>13.31976</v>
      </c>
      <c r="AS77">
        <v>8.1019352819999977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24.549973619591238</v>
      </c>
      <c r="BB77">
        <f t="shared" si="1"/>
        <v>708.28507516918296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51.788541439583639</v>
      </c>
      <c r="L78">
        <v>65.245599906137556</v>
      </c>
      <c r="M78">
        <v>0</v>
      </c>
      <c r="N78">
        <v>29.996879379817798</v>
      </c>
      <c r="O78">
        <v>50.378842714608432</v>
      </c>
      <c r="P78">
        <v>68.389563652721549</v>
      </c>
      <c r="Q78">
        <v>5.4526180476190467</v>
      </c>
      <c r="R78">
        <v>10.558676881588626</v>
      </c>
      <c r="S78">
        <v>6.5694227738376672</v>
      </c>
      <c r="T78">
        <v>0</v>
      </c>
      <c r="U78">
        <v>243.6865275142315</v>
      </c>
      <c r="V78">
        <v>5.0895134373427267</v>
      </c>
      <c r="W78">
        <v>8.4833281685776232</v>
      </c>
      <c r="X78">
        <v>37.465080071274222</v>
      </c>
      <c r="Y78">
        <v>0</v>
      </c>
      <c r="Z78">
        <v>3.3293303999999995</v>
      </c>
      <c r="AA78">
        <v>10.835639999999998</v>
      </c>
      <c r="AB78">
        <v>10.035570480000001</v>
      </c>
      <c r="AC78">
        <v>7.381953231999999</v>
      </c>
      <c r="AD78">
        <v>9.2942917999999999</v>
      </c>
      <c r="AE78">
        <v>4.2364660000000001</v>
      </c>
      <c r="AF78">
        <v>0</v>
      </c>
      <c r="AG78">
        <v>0</v>
      </c>
      <c r="AH78">
        <v>38.846886999999988</v>
      </c>
      <c r="AI78">
        <v>3.8801039999999989</v>
      </c>
      <c r="AJ78">
        <v>0</v>
      </c>
      <c r="AK78">
        <v>12.891999999999999</v>
      </c>
      <c r="AL78">
        <v>20.155330000000006</v>
      </c>
      <c r="AM78">
        <v>4.021851428571428</v>
      </c>
      <c r="AN78">
        <v>0</v>
      </c>
      <c r="AO78">
        <v>5.2273199999999997</v>
      </c>
      <c r="AP78">
        <v>2.4077676000000001</v>
      </c>
      <c r="AQ78">
        <v>0</v>
      </c>
      <c r="AR78">
        <v>13.31976</v>
      </c>
      <c r="AS78">
        <v>8.1019352819999977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24.691871196852926</v>
      </c>
      <c r="BB78">
        <f t="shared" si="1"/>
        <v>712.37893001305883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51.788541439583639</v>
      </c>
      <c r="L79">
        <v>65.245359937588759</v>
      </c>
      <c r="M79">
        <v>0</v>
      </c>
      <c r="N79">
        <v>29.996879379817798</v>
      </c>
      <c r="O79">
        <v>50.378842714608432</v>
      </c>
      <c r="P79">
        <v>68.389563652721549</v>
      </c>
      <c r="Q79">
        <v>5.4526180476190467</v>
      </c>
      <c r="R79">
        <v>10.558676881588626</v>
      </c>
      <c r="S79">
        <v>6.5694227738376672</v>
      </c>
      <c r="T79">
        <v>0</v>
      </c>
      <c r="U79">
        <v>243.6865275142315</v>
      </c>
      <c r="V79">
        <v>5.0895134373427267</v>
      </c>
      <c r="W79">
        <v>8.4833281685776232</v>
      </c>
      <c r="X79">
        <v>37.465080071274222</v>
      </c>
      <c r="Y79">
        <v>0</v>
      </c>
      <c r="Z79">
        <v>4.9939955999999999</v>
      </c>
      <c r="AA79">
        <v>10.835639999999998</v>
      </c>
      <c r="AB79">
        <v>10.394467399999998</v>
      </c>
      <c r="AC79">
        <v>7.7626463999999977</v>
      </c>
      <c r="AD79">
        <v>9.7975928000000003</v>
      </c>
      <c r="AE79">
        <v>8.3712568159999989</v>
      </c>
      <c r="AF79">
        <v>0</v>
      </c>
      <c r="AG79">
        <v>0</v>
      </c>
      <c r="AH79">
        <v>39.291882300000005</v>
      </c>
      <c r="AI79">
        <v>3.8801039999999989</v>
      </c>
      <c r="AJ79">
        <v>0</v>
      </c>
      <c r="AK79">
        <v>12.891999999999999</v>
      </c>
      <c r="AL79">
        <v>20.361900000000002</v>
      </c>
      <c r="AM79">
        <v>4.021851428571428</v>
      </c>
      <c r="AN79">
        <v>0</v>
      </c>
      <c r="AO79">
        <v>5.2273199999999997</v>
      </c>
      <c r="AP79">
        <v>2.4077676000000001</v>
      </c>
      <c r="AQ79">
        <v>0</v>
      </c>
      <c r="AR79">
        <v>12.478512000000002</v>
      </c>
      <c r="AS79">
        <v>8.1019352819999977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24.921427486349515</v>
      </c>
      <c r="BB79">
        <f t="shared" si="1"/>
        <v>719.00179815901333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51.788541439583639</v>
      </c>
      <c r="L80">
        <v>65.245359937588759</v>
      </c>
      <c r="M80">
        <v>0</v>
      </c>
      <c r="N80">
        <v>29.996879379817798</v>
      </c>
      <c r="O80">
        <v>50.378842714608432</v>
      </c>
      <c r="P80">
        <v>68.389563652721549</v>
      </c>
      <c r="Q80">
        <v>5.4526180476190467</v>
      </c>
      <c r="R80">
        <v>10.558676881588626</v>
      </c>
      <c r="S80">
        <v>6.5694227738376672</v>
      </c>
      <c r="T80">
        <v>0</v>
      </c>
      <c r="U80">
        <v>243.6865275142315</v>
      </c>
      <c r="V80">
        <v>5.0895134373427267</v>
      </c>
      <c r="W80">
        <v>8.4833281685776232</v>
      </c>
      <c r="X80">
        <v>37.465080071274222</v>
      </c>
      <c r="Y80">
        <v>0</v>
      </c>
      <c r="Z80">
        <v>4.9939955999999999</v>
      </c>
      <c r="AA80">
        <v>10.835639999999998</v>
      </c>
      <c r="AB80">
        <v>10.394467399999998</v>
      </c>
      <c r="AC80">
        <v>7.7626463999999977</v>
      </c>
      <c r="AD80">
        <v>9.7975928000000003</v>
      </c>
      <c r="AE80">
        <v>8.3712568159999989</v>
      </c>
      <c r="AF80">
        <v>0</v>
      </c>
      <c r="AG80">
        <v>0</v>
      </c>
      <c r="AH80">
        <v>39.291882300000005</v>
      </c>
      <c r="AI80">
        <v>12.610337999999999</v>
      </c>
      <c r="AJ80">
        <v>0</v>
      </c>
      <c r="AK80">
        <v>12.891999999999999</v>
      </c>
      <c r="AL80">
        <v>20.361900000000002</v>
      </c>
      <c r="AM80">
        <v>4.021851428571428</v>
      </c>
      <c r="AN80">
        <v>0</v>
      </c>
      <c r="AO80">
        <v>5.2273199999999997</v>
      </c>
      <c r="AP80">
        <v>2.4077676000000001</v>
      </c>
      <c r="AQ80">
        <v>0</v>
      </c>
      <c r="AR80">
        <v>12.478512000000002</v>
      </c>
      <c r="AS80">
        <v>8.1019352819999977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25.213890198349517</v>
      </c>
      <c r="BB80">
        <f t="shared" si="1"/>
        <v>727.43956944701335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51.788541439583639</v>
      </c>
      <c r="L81">
        <v>65.245359937588759</v>
      </c>
      <c r="M81">
        <v>0</v>
      </c>
      <c r="N81">
        <v>29.996879379817798</v>
      </c>
      <c r="O81">
        <v>50.378842714608432</v>
      </c>
      <c r="P81">
        <v>68.389563652721549</v>
      </c>
      <c r="Q81">
        <v>5.4526180476190467</v>
      </c>
      <c r="R81">
        <v>10.558676881588626</v>
      </c>
      <c r="S81">
        <v>6.5694227738376672</v>
      </c>
      <c r="T81">
        <v>0</v>
      </c>
      <c r="U81">
        <v>243.6865275142315</v>
      </c>
      <c r="V81">
        <v>5.0895134373427267</v>
      </c>
      <c r="W81">
        <v>8.4833281685776232</v>
      </c>
      <c r="X81">
        <v>37.465080071274222</v>
      </c>
      <c r="Y81">
        <v>0</v>
      </c>
      <c r="Z81">
        <v>4.9939955999999999</v>
      </c>
      <c r="AA81">
        <v>10.835639999999998</v>
      </c>
      <c r="AB81">
        <v>10.394467399999998</v>
      </c>
      <c r="AC81">
        <v>7.7626463999999977</v>
      </c>
      <c r="AD81">
        <v>9.7975928000000003</v>
      </c>
      <c r="AE81">
        <v>8.3712568159999989</v>
      </c>
      <c r="AF81">
        <v>0</v>
      </c>
      <c r="AG81">
        <v>0</v>
      </c>
      <c r="AH81">
        <v>39.291882300000005</v>
      </c>
      <c r="AI81">
        <v>12.610337999999999</v>
      </c>
      <c r="AJ81">
        <v>0</v>
      </c>
      <c r="AK81">
        <v>12.891999999999999</v>
      </c>
      <c r="AL81">
        <v>20.361900000000002</v>
      </c>
      <c r="AM81">
        <v>4.021851428571428</v>
      </c>
      <c r="AN81">
        <v>0</v>
      </c>
      <c r="AO81">
        <v>5.2273199999999997</v>
      </c>
      <c r="AP81">
        <v>2.4077676000000001</v>
      </c>
      <c r="AQ81">
        <v>0</v>
      </c>
      <c r="AR81">
        <v>12.478512000000002</v>
      </c>
      <c r="AS81">
        <v>8.1019352819999977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25.213890198349517</v>
      </c>
      <c r="BB81">
        <f t="shared" si="1"/>
        <v>727.43956944701335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51.788541439583639</v>
      </c>
      <c r="L82">
        <v>65.245359937588759</v>
      </c>
      <c r="M82">
        <v>0</v>
      </c>
      <c r="N82">
        <v>29.996879379817798</v>
      </c>
      <c r="O82">
        <v>50.378842714608432</v>
      </c>
      <c r="P82">
        <v>68.389563652721549</v>
      </c>
      <c r="Q82">
        <v>5.4526180476190467</v>
      </c>
      <c r="R82">
        <v>10.558676881588626</v>
      </c>
      <c r="S82">
        <v>6.5694227738376672</v>
      </c>
      <c r="T82">
        <v>0</v>
      </c>
      <c r="U82">
        <v>243.6865275142315</v>
      </c>
      <c r="V82">
        <v>5.0895134373427267</v>
      </c>
      <c r="W82">
        <v>8.4833281685776232</v>
      </c>
      <c r="X82">
        <v>37.465080071274222</v>
      </c>
      <c r="Y82">
        <v>0</v>
      </c>
      <c r="Z82">
        <v>4.9939955999999999</v>
      </c>
      <c r="AA82">
        <v>10.835639999999998</v>
      </c>
      <c r="AB82">
        <v>10.394467399999998</v>
      </c>
      <c r="AC82">
        <v>7.7626463999999977</v>
      </c>
      <c r="AD82">
        <v>9.7975928000000003</v>
      </c>
      <c r="AE82">
        <v>8.3712568159999989</v>
      </c>
      <c r="AF82">
        <v>0</v>
      </c>
      <c r="AG82">
        <v>0</v>
      </c>
      <c r="AH82">
        <v>39.291882300000005</v>
      </c>
      <c r="AI82">
        <v>12.610337999999999</v>
      </c>
      <c r="AJ82">
        <v>0</v>
      </c>
      <c r="AK82">
        <v>12.891999999999999</v>
      </c>
      <c r="AL82">
        <v>20.361900000000002</v>
      </c>
      <c r="AM82">
        <v>4.021851428571428</v>
      </c>
      <c r="AN82">
        <v>0</v>
      </c>
      <c r="AO82">
        <v>5.2273199999999997</v>
      </c>
      <c r="AP82">
        <v>2.4077676000000001</v>
      </c>
      <c r="AQ82">
        <v>0</v>
      </c>
      <c r="AR82">
        <v>12.478512000000002</v>
      </c>
      <c r="AS82">
        <v>8.1019352819999977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25.213890198349517</v>
      </c>
      <c r="BB82">
        <f t="shared" si="1"/>
        <v>727.43956944701335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51.788541439583639</v>
      </c>
      <c r="L83">
        <v>65.245710982952758</v>
      </c>
      <c r="M83">
        <v>0</v>
      </c>
      <c r="N83">
        <v>29.996879379817798</v>
      </c>
      <c r="O83">
        <v>50.378842714608432</v>
      </c>
      <c r="P83">
        <v>68.389563652721549</v>
      </c>
      <c r="Q83">
        <v>5.4526180476190467</v>
      </c>
      <c r="R83">
        <v>10.558676881588626</v>
      </c>
      <c r="S83">
        <v>6.5694227738376672</v>
      </c>
      <c r="T83">
        <v>0</v>
      </c>
      <c r="U83">
        <v>243.6865275142315</v>
      </c>
      <c r="V83">
        <v>5.0895134373427267</v>
      </c>
      <c r="W83">
        <v>8.4833281685776232</v>
      </c>
      <c r="X83">
        <v>37.465080071274222</v>
      </c>
      <c r="Y83">
        <v>0</v>
      </c>
      <c r="Z83">
        <v>4.9939955999999999</v>
      </c>
      <c r="AA83">
        <v>10.835639999999998</v>
      </c>
      <c r="AB83">
        <v>10.394467399999998</v>
      </c>
      <c r="AC83">
        <v>7.7626463999999977</v>
      </c>
      <c r="AD83">
        <v>9.7975928000000003</v>
      </c>
      <c r="AE83">
        <v>8.3712568159999989</v>
      </c>
      <c r="AF83">
        <v>0</v>
      </c>
      <c r="AG83">
        <v>0</v>
      </c>
      <c r="AH83">
        <v>39.291882300000005</v>
      </c>
      <c r="AI83">
        <v>12.610337999999999</v>
      </c>
      <c r="AJ83">
        <v>0</v>
      </c>
      <c r="AK83">
        <v>12.891999999999999</v>
      </c>
      <c r="AL83">
        <v>20.361900000000002</v>
      </c>
      <c r="AM83">
        <v>4.021851428571428</v>
      </c>
      <c r="AN83">
        <v>0</v>
      </c>
      <c r="AO83">
        <v>5.4513479999999994</v>
      </c>
      <c r="AP83">
        <v>2.4077676000000001</v>
      </c>
      <c r="AQ83">
        <v>0</v>
      </c>
      <c r="AR83">
        <v>13.31976</v>
      </c>
      <c r="AS83">
        <v>8.1019352819999977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25.249588705005586</v>
      </c>
      <c r="BB83">
        <f t="shared" si="1"/>
        <v>728.46949798572143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51.788541439583639</v>
      </c>
      <c r="L84">
        <v>65.246244433977722</v>
      </c>
      <c r="M84">
        <v>0</v>
      </c>
      <c r="N84">
        <v>29.996879379817798</v>
      </c>
      <c r="O84">
        <v>50.378842714608432</v>
      </c>
      <c r="P84">
        <v>68.389563652721549</v>
      </c>
      <c r="Q84">
        <v>5.4526180476190467</v>
      </c>
      <c r="R84">
        <v>10.558676881588626</v>
      </c>
      <c r="S84">
        <v>6.5694227738376672</v>
      </c>
      <c r="T84">
        <v>0</v>
      </c>
      <c r="U84">
        <v>243.6865275142315</v>
      </c>
      <c r="V84">
        <v>5.0895134373427267</v>
      </c>
      <c r="W84">
        <v>8.4833281685776232</v>
      </c>
      <c r="X84">
        <v>37.465080071274222</v>
      </c>
      <c r="Y84">
        <v>0</v>
      </c>
      <c r="Z84">
        <v>4.9939955999999999</v>
      </c>
      <c r="AA84">
        <v>10.835639999999998</v>
      </c>
      <c r="AB84">
        <v>10.394467399999998</v>
      </c>
      <c r="AC84">
        <v>7.7626463999999977</v>
      </c>
      <c r="AD84">
        <v>9.7975928000000003</v>
      </c>
      <c r="AE84">
        <v>8.3712568159999989</v>
      </c>
      <c r="AF84">
        <v>0</v>
      </c>
      <c r="AG84">
        <v>0</v>
      </c>
      <c r="AH84">
        <v>39.291882300000005</v>
      </c>
      <c r="AI84">
        <v>12.610337999999999</v>
      </c>
      <c r="AJ84">
        <v>0</v>
      </c>
      <c r="AK84">
        <v>12.891999999999999</v>
      </c>
      <c r="AL84">
        <v>20.361900000000002</v>
      </c>
      <c r="AM84">
        <v>4.021851428571428</v>
      </c>
      <c r="AN84">
        <v>0</v>
      </c>
      <c r="AO84">
        <v>5.4513479999999994</v>
      </c>
      <c r="AP84">
        <v>2.4077676000000001</v>
      </c>
      <c r="AQ84">
        <v>0</v>
      </c>
      <c r="AR84">
        <v>13.31976</v>
      </c>
      <c r="AS84">
        <v>8.1019352819999977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25.249606575907784</v>
      </c>
      <c r="BB84">
        <f t="shared" si="1"/>
        <v>728.47001356584417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51.788541439583639</v>
      </c>
      <c r="L85">
        <v>65.246057157310943</v>
      </c>
      <c r="M85">
        <v>0</v>
      </c>
      <c r="N85">
        <v>29.996879379817798</v>
      </c>
      <c r="O85">
        <v>50.378842714608432</v>
      </c>
      <c r="P85">
        <v>68.389563652721549</v>
      </c>
      <c r="Q85">
        <v>5.4526180476190467</v>
      </c>
      <c r="R85">
        <v>10.558676881588626</v>
      </c>
      <c r="S85">
        <v>6.5694227738376672</v>
      </c>
      <c r="T85">
        <v>0</v>
      </c>
      <c r="U85">
        <v>243.6865275142315</v>
      </c>
      <c r="V85">
        <v>5.0895134373427267</v>
      </c>
      <c r="W85">
        <v>8.4833281685776232</v>
      </c>
      <c r="X85">
        <v>37.465080071274222</v>
      </c>
      <c r="Y85">
        <v>0</v>
      </c>
      <c r="Z85">
        <v>4.9939955999999999</v>
      </c>
      <c r="AA85">
        <v>10.835639999999998</v>
      </c>
      <c r="AB85">
        <v>10.394467399999998</v>
      </c>
      <c r="AC85">
        <v>7.7626463999999977</v>
      </c>
      <c r="AD85">
        <v>9.7975928000000003</v>
      </c>
      <c r="AE85">
        <v>8.3712568159999989</v>
      </c>
      <c r="AF85">
        <v>0</v>
      </c>
      <c r="AG85">
        <v>0</v>
      </c>
      <c r="AH85">
        <v>39.291882300000005</v>
      </c>
      <c r="AI85">
        <v>12.610337999999999</v>
      </c>
      <c r="AJ85">
        <v>0</v>
      </c>
      <c r="AK85">
        <v>12.891999999999999</v>
      </c>
      <c r="AL85">
        <v>20.155330000000006</v>
      </c>
      <c r="AM85">
        <v>4.021851428571428</v>
      </c>
      <c r="AN85">
        <v>0</v>
      </c>
      <c r="AO85">
        <v>5.4513479999999994</v>
      </c>
      <c r="AP85">
        <v>2.4077676000000001</v>
      </c>
      <c r="AQ85">
        <v>0</v>
      </c>
      <c r="AR85">
        <v>12.478512000000002</v>
      </c>
      <c r="AS85">
        <v>8.1019352819999977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25.21449832593359</v>
      </c>
      <c r="BB85">
        <f t="shared" si="1"/>
        <v>727.45711653915168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51.788541439583639</v>
      </c>
      <c r="L86">
        <v>65.246057157310943</v>
      </c>
      <c r="M86">
        <v>0</v>
      </c>
      <c r="N86">
        <v>29.996879379817798</v>
      </c>
      <c r="O86">
        <v>50.378842714608432</v>
      </c>
      <c r="P86">
        <v>68.389563652721549</v>
      </c>
      <c r="Q86">
        <v>5.4526180476190467</v>
      </c>
      <c r="R86">
        <v>10.558676881588626</v>
      </c>
      <c r="S86">
        <v>6.5694227738376672</v>
      </c>
      <c r="T86">
        <v>0</v>
      </c>
      <c r="U86">
        <v>243.6865275142315</v>
      </c>
      <c r="V86">
        <v>5.0895134373427267</v>
      </c>
      <c r="W86">
        <v>8.4833281685776232</v>
      </c>
      <c r="X86">
        <v>37.465080071274222</v>
      </c>
      <c r="Y86">
        <v>0</v>
      </c>
      <c r="Z86">
        <v>4.9939955999999999</v>
      </c>
      <c r="AA86">
        <v>10.835639999999998</v>
      </c>
      <c r="AB86">
        <v>10.394467399999998</v>
      </c>
      <c r="AC86">
        <v>7.7626463999999977</v>
      </c>
      <c r="AD86">
        <v>9.7975928000000003</v>
      </c>
      <c r="AE86">
        <v>8.3712568159999989</v>
      </c>
      <c r="AF86">
        <v>0</v>
      </c>
      <c r="AG86">
        <v>0</v>
      </c>
      <c r="AH86">
        <v>39.291882300000005</v>
      </c>
      <c r="AI86">
        <v>3.8801039999999989</v>
      </c>
      <c r="AJ86">
        <v>0</v>
      </c>
      <c r="AK86">
        <v>12.891999999999999</v>
      </c>
      <c r="AL86">
        <v>20.155330000000006</v>
      </c>
      <c r="AM86">
        <v>4.021851428571428</v>
      </c>
      <c r="AN86">
        <v>0</v>
      </c>
      <c r="AO86">
        <v>5.4513479999999994</v>
      </c>
      <c r="AP86">
        <v>2.4077676000000001</v>
      </c>
      <c r="AQ86">
        <v>0</v>
      </c>
      <c r="AR86">
        <v>12.478512000000002</v>
      </c>
      <c r="AS86">
        <v>8.1019352819999977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24.922035613933588</v>
      </c>
      <c r="BB86">
        <f t="shared" si="1"/>
        <v>719.01934525115166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51.788541439583639</v>
      </c>
      <c r="L87">
        <v>65.246057157310943</v>
      </c>
      <c r="M87">
        <v>0</v>
      </c>
      <c r="N87">
        <v>29.996879379817798</v>
      </c>
      <c r="O87">
        <v>50.378842714608432</v>
      </c>
      <c r="P87">
        <v>68.389563652721549</v>
      </c>
      <c r="Q87">
        <v>5.4526180476190467</v>
      </c>
      <c r="R87">
        <v>10.558676881588626</v>
      </c>
      <c r="S87">
        <v>6.5694227738376672</v>
      </c>
      <c r="T87">
        <v>0</v>
      </c>
      <c r="U87">
        <v>243.6865275142315</v>
      </c>
      <c r="V87">
        <v>5.0895134373427267</v>
      </c>
      <c r="W87">
        <v>8.4833281685776232</v>
      </c>
      <c r="X87">
        <v>37.465080071274222</v>
      </c>
      <c r="Y87">
        <v>0</v>
      </c>
      <c r="Z87">
        <v>1.6764000000000001</v>
      </c>
      <c r="AA87">
        <v>10.835639999999998</v>
      </c>
      <c r="AB87">
        <v>10.035570480000001</v>
      </c>
      <c r="AC87">
        <v>7.381953231999999</v>
      </c>
      <c r="AD87">
        <v>9.2942917999999999</v>
      </c>
      <c r="AE87">
        <v>8.3712568159999989</v>
      </c>
      <c r="AF87">
        <v>0</v>
      </c>
      <c r="AG87">
        <v>0</v>
      </c>
      <c r="AH87">
        <v>38.846886999999988</v>
      </c>
      <c r="AI87">
        <v>3.8801039999999989</v>
      </c>
      <c r="AJ87">
        <v>0</v>
      </c>
      <c r="AK87">
        <v>12.891999999999999</v>
      </c>
      <c r="AL87">
        <v>20.155330000000006</v>
      </c>
      <c r="AM87">
        <v>4.021851428571428</v>
      </c>
      <c r="AN87">
        <v>0</v>
      </c>
      <c r="AO87">
        <v>5.4513479999999994</v>
      </c>
      <c r="AP87">
        <v>2.4077676000000001</v>
      </c>
      <c r="AQ87">
        <v>0</v>
      </c>
      <c r="AR87">
        <v>12.478512000000002</v>
      </c>
      <c r="AS87">
        <v>8.1019352819999977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24.75435192593357</v>
      </c>
      <c r="BB87">
        <f t="shared" si="1"/>
        <v>714.18154695115186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51.788541439583639</v>
      </c>
      <c r="L88">
        <v>65.246057157310943</v>
      </c>
      <c r="M88">
        <v>0</v>
      </c>
      <c r="N88">
        <v>29.996879379817798</v>
      </c>
      <c r="O88">
        <v>50.378842714608432</v>
      </c>
      <c r="P88">
        <v>68.389563652721549</v>
      </c>
      <c r="Q88">
        <v>5.4526180476190467</v>
      </c>
      <c r="R88">
        <v>10.558676881588626</v>
      </c>
      <c r="S88">
        <v>6.5694227738376672</v>
      </c>
      <c r="T88">
        <v>0</v>
      </c>
      <c r="U88">
        <v>243.6865275142315</v>
      </c>
      <c r="V88">
        <v>5.0895134373427267</v>
      </c>
      <c r="W88">
        <v>8.4833281685776232</v>
      </c>
      <c r="X88">
        <v>37.465080071274222</v>
      </c>
      <c r="Y88">
        <v>0</v>
      </c>
      <c r="Z88">
        <v>1.6764000000000001</v>
      </c>
      <c r="AA88">
        <v>10.835639999999998</v>
      </c>
      <c r="AB88">
        <v>10.035570480000001</v>
      </c>
      <c r="AC88">
        <v>7.381953231999999</v>
      </c>
      <c r="AD88">
        <v>9.2942917999999999</v>
      </c>
      <c r="AE88">
        <v>8.3712568159999989</v>
      </c>
      <c r="AF88">
        <v>0</v>
      </c>
      <c r="AG88">
        <v>0</v>
      </c>
      <c r="AH88">
        <v>38.846886999999988</v>
      </c>
      <c r="AI88">
        <v>3.8801039999999989</v>
      </c>
      <c r="AJ88">
        <v>0</v>
      </c>
      <c r="AK88">
        <v>12.891999999999999</v>
      </c>
      <c r="AL88">
        <v>20.155330000000006</v>
      </c>
      <c r="AM88">
        <v>4.021851428571428</v>
      </c>
      <c r="AN88">
        <v>0</v>
      </c>
      <c r="AO88">
        <v>5.4513479999999994</v>
      </c>
      <c r="AP88">
        <v>2.4077676000000001</v>
      </c>
      <c r="AQ88">
        <v>0</v>
      </c>
      <c r="AR88">
        <v>12.478512000000002</v>
      </c>
      <c r="AS88">
        <v>8.1019352819999977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24.75435192593357</v>
      </c>
      <c r="BB88">
        <f t="shared" si="1"/>
        <v>714.18154695115186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51.788541439583639</v>
      </c>
      <c r="L89">
        <v>65.246057157310943</v>
      </c>
      <c r="M89">
        <v>0</v>
      </c>
      <c r="N89">
        <v>29.996879379817798</v>
      </c>
      <c r="O89">
        <v>50.378842714608432</v>
      </c>
      <c r="P89">
        <v>68.389563652721549</v>
      </c>
      <c r="Q89">
        <v>5.4526180476190467</v>
      </c>
      <c r="R89">
        <v>10.558676881588626</v>
      </c>
      <c r="S89">
        <v>6.5694227738376672</v>
      </c>
      <c r="T89">
        <v>0</v>
      </c>
      <c r="U89">
        <v>243.6865275142315</v>
      </c>
      <c r="V89">
        <v>5.0895134373427267</v>
      </c>
      <c r="W89">
        <v>8.4833281685776232</v>
      </c>
      <c r="X89">
        <v>37.465080071274222</v>
      </c>
      <c r="Y89">
        <v>0</v>
      </c>
      <c r="Z89">
        <v>1.6764000000000001</v>
      </c>
      <c r="AA89">
        <v>10.835639999999998</v>
      </c>
      <c r="AB89">
        <v>10.035570480000001</v>
      </c>
      <c r="AC89">
        <v>7.381953231999999</v>
      </c>
      <c r="AD89">
        <v>9.2942917999999999</v>
      </c>
      <c r="AE89">
        <v>8.3712568159999989</v>
      </c>
      <c r="AF89">
        <v>0</v>
      </c>
      <c r="AG89">
        <v>0</v>
      </c>
      <c r="AH89">
        <v>38.846886999999988</v>
      </c>
      <c r="AI89">
        <v>3.8801039999999989</v>
      </c>
      <c r="AJ89">
        <v>0</v>
      </c>
      <c r="AK89">
        <v>12.891999999999999</v>
      </c>
      <c r="AL89">
        <v>20.155330000000006</v>
      </c>
      <c r="AM89">
        <v>4.021851428571428</v>
      </c>
      <c r="AN89">
        <v>0</v>
      </c>
      <c r="AO89">
        <v>6.1234320000000002</v>
      </c>
      <c r="AP89">
        <v>2.4077676000000001</v>
      </c>
      <c r="AQ89">
        <v>0</v>
      </c>
      <c r="AR89">
        <v>12.478512000000002</v>
      </c>
      <c r="AS89">
        <v>8.1019352819999977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24.776866739933567</v>
      </c>
      <c r="BB89">
        <f t="shared" si="1"/>
        <v>714.83111613715175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51.788541439583639</v>
      </c>
      <c r="L90">
        <v>65.246057157310943</v>
      </c>
      <c r="M90">
        <v>0</v>
      </c>
      <c r="N90">
        <v>29.996879379817798</v>
      </c>
      <c r="O90">
        <v>50.378842714608432</v>
      </c>
      <c r="P90">
        <v>68.389563652721549</v>
      </c>
      <c r="Q90">
        <v>5.4526180476190467</v>
      </c>
      <c r="R90">
        <v>10.558676881588626</v>
      </c>
      <c r="S90">
        <v>6.5694227738376672</v>
      </c>
      <c r="T90">
        <v>0</v>
      </c>
      <c r="U90">
        <v>243.6865275142315</v>
      </c>
      <c r="V90">
        <v>5.0895134373427267</v>
      </c>
      <c r="W90">
        <v>8.4833281685776232</v>
      </c>
      <c r="X90">
        <v>37.465080071274222</v>
      </c>
      <c r="Y90">
        <v>0</v>
      </c>
      <c r="Z90">
        <v>1.6764000000000001</v>
      </c>
      <c r="AA90">
        <v>10.835639999999998</v>
      </c>
      <c r="AB90">
        <v>10.035570480000001</v>
      </c>
      <c r="AC90">
        <v>7.381953231999999</v>
      </c>
      <c r="AD90">
        <v>9.2942917999999999</v>
      </c>
      <c r="AE90">
        <v>8.3712568159999989</v>
      </c>
      <c r="AF90">
        <v>0</v>
      </c>
      <c r="AG90">
        <v>0</v>
      </c>
      <c r="AH90">
        <v>38.846886999999988</v>
      </c>
      <c r="AI90">
        <v>3.8801039999999989</v>
      </c>
      <c r="AJ90">
        <v>0</v>
      </c>
      <c r="AK90">
        <v>12.891999999999999</v>
      </c>
      <c r="AL90">
        <v>20.155330000000006</v>
      </c>
      <c r="AM90">
        <v>4.021851428571428</v>
      </c>
      <c r="AN90">
        <v>0</v>
      </c>
      <c r="AO90">
        <v>6.1234320000000002</v>
      </c>
      <c r="AP90">
        <v>2.4077676000000001</v>
      </c>
      <c r="AQ90">
        <v>0</v>
      </c>
      <c r="AR90">
        <v>12.478512000000002</v>
      </c>
      <c r="AS90">
        <v>8.1019352819999977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24.776866739933567</v>
      </c>
      <c r="BB90">
        <f t="shared" si="1"/>
        <v>714.83111613715175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51.788541439583639</v>
      </c>
      <c r="L91">
        <v>65.246057157310943</v>
      </c>
      <c r="M91">
        <v>0</v>
      </c>
      <c r="N91">
        <v>29.996879379817798</v>
      </c>
      <c r="O91">
        <v>50.378842714608432</v>
      </c>
      <c r="P91">
        <v>68.389563652721549</v>
      </c>
      <c r="Q91">
        <v>5.4526180476190467</v>
      </c>
      <c r="R91">
        <v>10.558676881588626</v>
      </c>
      <c r="S91">
        <v>6.5694227738376672</v>
      </c>
      <c r="T91">
        <v>0</v>
      </c>
      <c r="U91">
        <v>243.6865275142315</v>
      </c>
      <c r="V91">
        <v>5.0895134373427267</v>
      </c>
      <c r="W91">
        <v>8.4833281685776232</v>
      </c>
      <c r="X91">
        <v>37.465080071274222</v>
      </c>
      <c r="Y91">
        <v>0</v>
      </c>
      <c r="Z91">
        <v>4.9939955999999999</v>
      </c>
      <c r="AA91">
        <v>10.835639999999998</v>
      </c>
      <c r="AB91">
        <v>10.394467399999998</v>
      </c>
      <c r="AC91">
        <v>7.7626463999999977</v>
      </c>
      <c r="AD91">
        <v>9.7975928000000003</v>
      </c>
      <c r="AE91">
        <v>8.3712568159999989</v>
      </c>
      <c r="AF91">
        <v>0</v>
      </c>
      <c r="AG91">
        <v>0</v>
      </c>
      <c r="AH91">
        <v>39.291882300000005</v>
      </c>
      <c r="AI91">
        <v>3.8801039999999989</v>
      </c>
      <c r="AJ91">
        <v>0</v>
      </c>
      <c r="AK91">
        <v>12.891999999999999</v>
      </c>
      <c r="AL91">
        <v>20.155330000000006</v>
      </c>
      <c r="AM91">
        <v>4.021851428571428</v>
      </c>
      <c r="AN91">
        <v>0</v>
      </c>
      <c r="AO91">
        <v>6.1234320000000002</v>
      </c>
      <c r="AP91">
        <v>2.4077676000000001</v>
      </c>
      <c r="AQ91">
        <v>0</v>
      </c>
      <c r="AR91">
        <v>12.478512000000002</v>
      </c>
      <c r="AS91">
        <v>8.1019352819999977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24.944550427933585</v>
      </c>
      <c r="BB91">
        <f t="shared" si="1"/>
        <v>719.66891443715167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51.788541439583639</v>
      </c>
      <c r="L92">
        <v>65.246057157310943</v>
      </c>
      <c r="M92">
        <v>0</v>
      </c>
      <c r="N92">
        <v>29.996879379817798</v>
      </c>
      <c r="O92">
        <v>50.378842714608432</v>
      </c>
      <c r="P92">
        <v>68.389563652721549</v>
      </c>
      <c r="Q92">
        <v>5.4526180476190467</v>
      </c>
      <c r="R92">
        <v>10.558676881588626</v>
      </c>
      <c r="S92">
        <v>6.5694227738376672</v>
      </c>
      <c r="T92">
        <v>0</v>
      </c>
      <c r="U92">
        <v>243.6865275142315</v>
      </c>
      <c r="V92">
        <v>5.0895134373427267</v>
      </c>
      <c r="W92">
        <v>8.4833281685776232</v>
      </c>
      <c r="X92">
        <v>37.465080071274222</v>
      </c>
      <c r="Y92">
        <v>0</v>
      </c>
      <c r="Z92">
        <v>4.9939955999999999</v>
      </c>
      <c r="AA92">
        <v>10.835639999999998</v>
      </c>
      <c r="AB92">
        <v>10.394467399999998</v>
      </c>
      <c r="AC92">
        <v>7.7626463999999977</v>
      </c>
      <c r="AD92">
        <v>9.7975928000000003</v>
      </c>
      <c r="AE92">
        <v>8.3712568159999989</v>
      </c>
      <c r="AF92">
        <v>0</v>
      </c>
      <c r="AG92">
        <v>0</v>
      </c>
      <c r="AH92">
        <v>39.291882300000005</v>
      </c>
      <c r="AI92">
        <v>3.8801039999999989</v>
      </c>
      <c r="AJ92">
        <v>0</v>
      </c>
      <c r="AK92">
        <v>12.891999999999999</v>
      </c>
      <c r="AL92">
        <v>20.155330000000006</v>
      </c>
      <c r="AM92">
        <v>4.021851428571428</v>
      </c>
      <c r="AN92">
        <v>0</v>
      </c>
      <c r="AO92">
        <v>6.1234320000000002</v>
      </c>
      <c r="AP92">
        <v>2.4077676000000001</v>
      </c>
      <c r="AQ92">
        <v>0</v>
      </c>
      <c r="AR92">
        <v>12.478512000000002</v>
      </c>
      <c r="AS92">
        <v>8.1019352819999977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24.944550427933585</v>
      </c>
      <c r="BB92">
        <f t="shared" si="1"/>
        <v>719.66891443715167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51.788541439583639</v>
      </c>
      <c r="L93">
        <v>65.246057157310943</v>
      </c>
      <c r="M93">
        <v>0</v>
      </c>
      <c r="N93">
        <v>29.996879379817798</v>
      </c>
      <c r="O93">
        <v>50.378842714608432</v>
      </c>
      <c r="P93">
        <v>68.389563652721549</v>
      </c>
      <c r="Q93">
        <v>5.4526180476190467</v>
      </c>
      <c r="R93">
        <v>10.558676881588626</v>
      </c>
      <c r="S93">
        <v>6.5694227738376672</v>
      </c>
      <c r="T93">
        <v>0</v>
      </c>
      <c r="U93">
        <v>243.6865275142315</v>
      </c>
      <c r="V93">
        <v>5.0895134373427267</v>
      </c>
      <c r="W93">
        <v>8.4833281685776232</v>
      </c>
      <c r="X93">
        <v>37.465080071274222</v>
      </c>
      <c r="Y93">
        <v>0</v>
      </c>
      <c r="Z93">
        <v>4.9939955999999999</v>
      </c>
      <c r="AA93">
        <v>10.835639999999998</v>
      </c>
      <c r="AB93">
        <v>10.394467399999998</v>
      </c>
      <c r="AC93">
        <v>7.7626463999999977</v>
      </c>
      <c r="AD93">
        <v>9.7975928000000003</v>
      </c>
      <c r="AE93">
        <v>8.3712568159999989</v>
      </c>
      <c r="AF93">
        <v>0</v>
      </c>
      <c r="AG93">
        <v>0</v>
      </c>
      <c r="AH93">
        <v>39.291882300000005</v>
      </c>
      <c r="AI93">
        <v>3.8801039999999989</v>
      </c>
      <c r="AJ93">
        <v>0</v>
      </c>
      <c r="AK93">
        <v>12.891999999999999</v>
      </c>
      <c r="AL93">
        <v>20.155330000000006</v>
      </c>
      <c r="AM93">
        <v>4.021851428571428</v>
      </c>
      <c r="AN93">
        <v>0</v>
      </c>
      <c r="AO93">
        <v>7.0942199999999991</v>
      </c>
      <c r="AP93">
        <v>2.4077676000000001</v>
      </c>
      <c r="AQ93">
        <v>0</v>
      </c>
      <c r="AR93">
        <v>12.478512000000002</v>
      </c>
      <c r="AS93">
        <v>8.1019352819999977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24.977071825933585</v>
      </c>
      <c r="BB93">
        <f t="shared" si="1"/>
        <v>720.60718103915167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51.788541439583639</v>
      </c>
      <c r="L94">
        <v>65.246057157310943</v>
      </c>
      <c r="M94">
        <v>0</v>
      </c>
      <c r="N94">
        <v>29.996879379817798</v>
      </c>
      <c r="O94">
        <v>50.378842714608432</v>
      </c>
      <c r="P94">
        <v>68.389563652721549</v>
      </c>
      <c r="Q94">
        <v>5.4526180476190467</v>
      </c>
      <c r="R94">
        <v>10.558676881588626</v>
      </c>
      <c r="S94">
        <v>6.5694227738376672</v>
      </c>
      <c r="T94">
        <v>0</v>
      </c>
      <c r="U94">
        <v>243.6865275142315</v>
      </c>
      <c r="V94">
        <v>5.0895134373427267</v>
      </c>
      <c r="W94">
        <v>8.4833281685776232</v>
      </c>
      <c r="X94">
        <v>37.465080071274222</v>
      </c>
      <c r="Y94">
        <v>0</v>
      </c>
      <c r="Z94">
        <v>4.9939955999999999</v>
      </c>
      <c r="AA94">
        <v>10.835639999999998</v>
      </c>
      <c r="AB94">
        <v>10.394467399999998</v>
      </c>
      <c r="AC94">
        <v>7.7626463999999977</v>
      </c>
      <c r="AD94">
        <v>9.7975928000000003</v>
      </c>
      <c r="AE94">
        <v>8.3712568159999989</v>
      </c>
      <c r="AF94">
        <v>0</v>
      </c>
      <c r="AG94">
        <v>0</v>
      </c>
      <c r="AH94">
        <v>39.291882300000005</v>
      </c>
      <c r="AI94">
        <v>3.8801039999999989</v>
      </c>
      <c r="AJ94">
        <v>0</v>
      </c>
      <c r="AK94">
        <v>12.891999999999999</v>
      </c>
      <c r="AL94">
        <v>20.155330000000006</v>
      </c>
      <c r="AM94">
        <v>4.021851428571428</v>
      </c>
      <c r="AN94">
        <v>0</v>
      </c>
      <c r="AO94">
        <v>7.0942199999999991</v>
      </c>
      <c r="AP94">
        <v>2.4077676000000001</v>
      </c>
      <c r="AQ94">
        <v>0</v>
      </c>
      <c r="AR94">
        <v>12.478512000000002</v>
      </c>
      <c r="AS94">
        <v>8.1019352819999977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24.977071825933585</v>
      </c>
      <c r="BB94">
        <f t="shared" si="1"/>
        <v>720.60718103915167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51.788541439583639</v>
      </c>
      <c r="L95">
        <v>65.246057157310943</v>
      </c>
      <c r="M95">
        <v>0</v>
      </c>
      <c r="N95">
        <v>29.996879379817798</v>
      </c>
      <c r="O95">
        <v>50.378842714608432</v>
      </c>
      <c r="P95">
        <v>68.389563652721549</v>
      </c>
      <c r="Q95">
        <v>5.4526180476190467</v>
      </c>
      <c r="R95">
        <v>10.558676881588626</v>
      </c>
      <c r="S95">
        <v>6.5694227738376672</v>
      </c>
      <c r="T95">
        <v>0</v>
      </c>
      <c r="U95">
        <v>243.6865275142315</v>
      </c>
      <c r="V95">
        <v>5.0895134373427267</v>
      </c>
      <c r="W95">
        <v>8.4833281685776232</v>
      </c>
      <c r="X95">
        <v>37.465080071274222</v>
      </c>
      <c r="Y95">
        <v>0</v>
      </c>
      <c r="Z95">
        <v>3.3293303999999995</v>
      </c>
      <c r="AA95">
        <v>10.835639999999998</v>
      </c>
      <c r="AB95">
        <v>10.035570480000001</v>
      </c>
      <c r="AC95">
        <v>7.381953231999999</v>
      </c>
      <c r="AD95">
        <v>9.2942917999999999</v>
      </c>
      <c r="AE95">
        <v>8.3712568159999989</v>
      </c>
      <c r="AF95">
        <v>0</v>
      </c>
      <c r="AG95">
        <v>0</v>
      </c>
      <c r="AH95">
        <v>38.846886999999988</v>
      </c>
      <c r="AI95">
        <v>3.8801039999999989</v>
      </c>
      <c r="AJ95">
        <v>0</v>
      </c>
      <c r="AK95">
        <v>12.891999999999999</v>
      </c>
      <c r="AL95">
        <v>20.155330000000006</v>
      </c>
      <c r="AM95">
        <v>4.021851428571428</v>
      </c>
      <c r="AN95">
        <v>0</v>
      </c>
      <c r="AO95">
        <v>7.0942199999999991</v>
      </c>
      <c r="AP95">
        <v>2.4728423999999998</v>
      </c>
      <c r="AQ95">
        <v>0</v>
      </c>
      <c r="AR95">
        <v>12.478512000000002</v>
      </c>
      <c r="AS95">
        <v>8.1019352819999977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24.866941489933573</v>
      </c>
      <c r="BB95">
        <f t="shared" si="1"/>
        <v>717.42983458715173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51.788541439583639</v>
      </c>
      <c r="L96">
        <v>65.246057157310943</v>
      </c>
      <c r="M96">
        <v>0</v>
      </c>
      <c r="N96">
        <v>29.996879379817798</v>
      </c>
      <c r="O96">
        <v>50.378842714608432</v>
      </c>
      <c r="P96">
        <v>68.389563652721549</v>
      </c>
      <c r="Q96">
        <v>5.4526180476190467</v>
      </c>
      <c r="R96">
        <v>10.558676881588626</v>
      </c>
      <c r="S96">
        <v>6.5694227738376672</v>
      </c>
      <c r="T96">
        <v>0</v>
      </c>
      <c r="U96">
        <v>243.6865275142315</v>
      </c>
      <c r="V96">
        <v>5.0895134373427267</v>
      </c>
      <c r="W96">
        <v>8.4833281685776232</v>
      </c>
      <c r="X96">
        <v>37.465080071274222</v>
      </c>
      <c r="Y96">
        <v>0</v>
      </c>
      <c r="Z96">
        <v>3.3293303999999995</v>
      </c>
      <c r="AA96">
        <v>10.835639999999998</v>
      </c>
      <c r="AB96">
        <v>10.035570480000001</v>
      </c>
      <c r="AC96">
        <v>7.381953231999999</v>
      </c>
      <c r="AD96">
        <v>9.2942917999999999</v>
      </c>
      <c r="AE96">
        <v>8.3712568159999989</v>
      </c>
      <c r="AF96">
        <v>0</v>
      </c>
      <c r="AG96">
        <v>0</v>
      </c>
      <c r="AH96">
        <v>38.846886999999988</v>
      </c>
      <c r="AI96">
        <v>3.8801039999999989</v>
      </c>
      <c r="AJ96">
        <v>0</v>
      </c>
      <c r="AK96">
        <v>12.891999999999999</v>
      </c>
      <c r="AL96">
        <v>20.155330000000006</v>
      </c>
      <c r="AM96">
        <v>4.021851428571428</v>
      </c>
      <c r="AN96">
        <v>0</v>
      </c>
      <c r="AO96">
        <v>7.0942199999999991</v>
      </c>
      <c r="AP96">
        <v>2.4728423999999998</v>
      </c>
      <c r="AQ96">
        <v>0</v>
      </c>
      <c r="AR96">
        <v>12.478512000000002</v>
      </c>
      <c r="AS96">
        <v>8.1019352819999977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24.866941489933573</v>
      </c>
      <c r="BB96">
        <f t="shared" si="1"/>
        <v>717.42983458715173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51.788541439583639</v>
      </c>
      <c r="L97">
        <v>65.246057157310943</v>
      </c>
      <c r="M97">
        <v>0</v>
      </c>
      <c r="N97">
        <v>29.996879379817798</v>
      </c>
      <c r="O97">
        <v>50.378842714608432</v>
      </c>
      <c r="P97">
        <v>68.389563652721549</v>
      </c>
      <c r="Q97">
        <v>5.4526180476190467</v>
      </c>
      <c r="R97">
        <v>10.558676881588626</v>
      </c>
      <c r="S97">
        <v>6.5694227738376672</v>
      </c>
      <c r="T97">
        <v>0</v>
      </c>
      <c r="U97">
        <v>243.6865275142315</v>
      </c>
      <c r="V97">
        <v>5.0895134373427267</v>
      </c>
      <c r="W97">
        <v>8.4833281685776232</v>
      </c>
      <c r="X97">
        <v>37.465080071274222</v>
      </c>
      <c r="Y97">
        <v>0</v>
      </c>
      <c r="Z97">
        <v>3.3293303999999995</v>
      </c>
      <c r="AA97">
        <v>10.835639999999998</v>
      </c>
      <c r="AB97">
        <v>10.035570480000001</v>
      </c>
      <c r="AC97">
        <v>7.381953231999999</v>
      </c>
      <c r="AD97">
        <v>9.2942917999999999</v>
      </c>
      <c r="AE97">
        <v>8.3712568159999989</v>
      </c>
      <c r="AF97">
        <v>0</v>
      </c>
      <c r="AG97">
        <v>0</v>
      </c>
      <c r="AH97">
        <v>38.846886999999988</v>
      </c>
      <c r="AI97">
        <v>3.8801039999999989</v>
      </c>
      <c r="AJ97">
        <v>0</v>
      </c>
      <c r="AK97">
        <v>12.891999999999999</v>
      </c>
      <c r="AL97">
        <v>20.155330000000006</v>
      </c>
      <c r="AM97">
        <v>4.021851428571428</v>
      </c>
      <c r="AN97">
        <v>0</v>
      </c>
      <c r="AO97">
        <v>7.2435720000000003</v>
      </c>
      <c r="AP97">
        <v>2.4728423999999998</v>
      </c>
      <c r="AQ97">
        <v>0</v>
      </c>
      <c r="AR97">
        <v>12.478512000000002</v>
      </c>
      <c r="AS97">
        <v>8.1019352819999977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24.871944781933571</v>
      </c>
      <c r="BB97">
        <f t="shared" si="1"/>
        <v>717.57418329515167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51.788541439583639</v>
      </c>
      <c r="L98">
        <v>65.246057157310943</v>
      </c>
      <c r="M98">
        <v>0</v>
      </c>
      <c r="N98">
        <v>29.996879379817798</v>
      </c>
      <c r="O98">
        <v>50.378842714608432</v>
      </c>
      <c r="P98">
        <v>68.389563652721549</v>
      </c>
      <c r="Q98">
        <v>5.4526180476190467</v>
      </c>
      <c r="R98">
        <v>10.558676881588626</v>
      </c>
      <c r="S98">
        <v>6.5694227738376672</v>
      </c>
      <c r="T98">
        <v>0</v>
      </c>
      <c r="U98">
        <v>243.6865275142315</v>
      </c>
      <c r="V98">
        <v>5.0895134373427267</v>
      </c>
      <c r="W98">
        <v>8.4833281685776232</v>
      </c>
      <c r="X98">
        <v>37.465080071274222</v>
      </c>
      <c r="Y98">
        <v>0</v>
      </c>
      <c r="Z98">
        <v>3.3293303999999995</v>
      </c>
      <c r="AA98">
        <v>10.835639999999998</v>
      </c>
      <c r="AB98">
        <v>10.035570480000001</v>
      </c>
      <c r="AC98">
        <v>7.381953231999999</v>
      </c>
      <c r="AD98">
        <v>9.2942917999999999</v>
      </c>
      <c r="AE98">
        <v>8.3712568159999989</v>
      </c>
      <c r="AF98">
        <v>0</v>
      </c>
      <c r="AG98">
        <v>0</v>
      </c>
      <c r="AH98">
        <v>38.846886999999988</v>
      </c>
      <c r="AI98">
        <v>3.8801039999999989</v>
      </c>
      <c r="AJ98">
        <v>0</v>
      </c>
      <c r="AK98">
        <v>12.891999999999999</v>
      </c>
      <c r="AL98">
        <v>20.155330000000006</v>
      </c>
      <c r="AM98">
        <v>4.021851428571428</v>
      </c>
      <c r="AN98">
        <v>0</v>
      </c>
      <c r="AO98">
        <v>7.2435720000000003</v>
      </c>
      <c r="AP98">
        <v>2.4728423999999998</v>
      </c>
      <c r="AQ98">
        <v>0</v>
      </c>
      <c r="AR98">
        <v>12.478512000000002</v>
      </c>
      <c r="AS98">
        <v>8.1019352819999977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24.871944781933571</v>
      </c>
      <c r="BB98">
        <f t="shared" si="1"/>
        <v>717.57418329515167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0.84210441355756382</v>
      </c>
      <c r="L99">
        <f t="shared" si="2"/>
        <v>0.84340904807405837</v>
      </c>
      <c r="M99">
        <f t="shared" si="2"/>
        <v>0</v>
      </c>
      <c r="N99">
        <f t="shared" si="2"/>
        <v>0.71993091165863565</v>
      </c>
      <c r="O99">
        <f t="shared" si="2"/>
        <v>1.2091088290366039</v>
      </c>
      <c r="P99">
        <f t="shared" si="2"/>
        <v>1.6397085377049141</v>
      </c>
      <c r="Q99">
        <f t="shared" si="2"/>
        <v>8.8949350248627046E-2</v>
      </c>
      <c r="R99">
        <f t="shared" si="2"/>
        <v>0.15947385714428525</v>
      </c>
      <c r="S99">
        <f t="shared" si="2"/>
        <v>9.8601470120002158E-2</v>
      </c>
      <c r="T99">
        <f t="shared" si="2"/>
        <v>0</v>
      </c>
      <c r="U99">
        <f t="shared" si="2"/>
        <v>5.8484766603415483</v>
      </c>
      <c r="V99">
        <f t="shared" si="2"/>
        <v>4.3612762227943531E-2</v>
      </c>
      <c r="W99">
        <f t="shared" si="2"/>
        <v>0.15175799904864118</v>
      </c>
      <c r="X99">
        <f t="shared" si="2"/>
        <v>0.61185752667709814</v>
      </c>
      <c r="Y99">
        <f t="shared" si="2"/>
        <v>0</v>
      </c>
      <c r="Z99">
        <f t="shared" si="2"/>
        <v>6.5699652700000041E-2</v>
      </c>
      <c r="AA99">
        <f t="shared" si="2"/>
        <v>0.25684480000000026</v>
      </c>
      <c r="AB99">
        <f t="shared" si="2"/>
        <v>0.24193038228000047</v>
      </c>
      <c r="AC99">
        <f t="shared" si="2"/>
        <v>0.17830895707199998</v>
      </c>
      <c r="AD99">
        <f t="shared" si="2"/>
        <v>0.21635232319999975</v>
      </c>
      <c r="AE99">
        <f t="shared" si="2"/>
        <v>0.13081359714800017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0.11009795100000005</v>
      </c>
      <c r="AJ99">
        <f t="shared" si="2"/>
        <v>0</v>
      </c>
      <c r="AK99">
        <f t="shared" si="2"/>
        <v>0.30940800000000068</v>
      </c>
      <c r="AL99">
        <f t="shared" si="2"/>
        <v>0.48731338500000082</v>
      </c>
      <c r="AM99">
        <f t="shared" si="2"/>
        <v>9.6524434285714403E-2</v>
      </c>
      <c r="AN99">
        <f t="shared" si="2"/>
        <v>0</v>
      </c>
      <c r="AO99">
        <f t="shared" si="2"/>
        <v>0.15177897000000018</v>
      </c>
      <c r="AP99">
        <f t="shared" si="2"/>
        <v>6.7539508050000044E-2</v>
      </c>
      <c r="AQ99">
        <f t="shared" si="2"/>
        <v>0</v>
      </c>
      <c r="AR99">
        <f t="shared" si="2"/>
        <v>0.30200803199999998</v>
      </c>
      <c r="AS99">
        <f t="shared" si="2"/>
        <v>0.18751784251499998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0.53575843743164575</v>
      </c>
      <c r="BB99">
        <f t="shared" si="1"/>
        <v>15.457031037558991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2.9488013130615065</v>
      </c>
      <c r="L3">
        <v>390.00349732626688</v>
      </c>
      <c r="M3">
        <v>22.089380658140541</v>
      </c>
      <c r="N3">
        <v>36.246660388927829</v>
      </c>
      <c r="O3">
        <v>0</v>
      </c>
      <c r="P3">
        <v>42.215622885497332</v>
      </c>
      <c r="Q3">
        <v>4.4485832749999989</v>
      </c>
      <c r="R3">
        <v>12.99585441880714</v>
      </c>
      <c r="S3">
        <v>7.9982380717804356</v>
      </c>
      <c r="T3">
        <v>0</v>
      </c>
      <c r="U3">
        <v>53.534056273719166</v>
      </c>
      <c r="V3">
        <v>5.9999375573921023</v>
      </c>
      <c r="W3">
        <v>10.211353754940712</v>
      </c>
      <c r="X3">
        <v>44.005338804831545</v>
      </c>
      <c r="Y3">
        <v>0</v>
      </c>
      <c r="Z3">
        <v>4.0214116799999999</v>
      </c>
      <c r="AA3">
        <v>13.088087999999999</v>
      </c>
      <c r="AB3">
        <v>12.121704815999999</v>
      </c>
      <c r="AC3">
        <v>8.9164694943999994</v>
      </c>
      <c r="AD3">
        <v>11.22633356</v>
      </c>
      <c r="AE3">
        <v>10.111423587199999</v>
      </c>
      <c r="AF3">
        <v>2.7224999999999997</v>
      </c>
      <c r="AG3">
        <v>11.828612639999999</v>
      </c>
      <c r="AH3">
        <v>46.922145399999991</v>
      </c>
      <c r="AI3">
        <v>5.8583460000000001</v>
      </c>
      <c r="AJ3">
        <v>0</v>
      </c>
      <c r="AK3">
        <v>15.572000000000001</v>
      </c>
      <c r="AL3">
        <v>0</v>
      </c>
      <c r="AM3">
        <v>4.8588992571428564</v>
      </c>
      <c r="AN3">
        <v>0.68867999999999996</v>
      </c>
      <c r="AO3">
        <v>8.2081271999999981</v>
      </c>
      <c r="AP3">
        <v>2.5545702000000001</v>
      </c>
      <c r="AQ3">
        <v>15.309359999999996</v>
      </c>
      <c r="AR3">
        <v>16.088592000000002</v>
      </c>
      <c r="AS3">
        <v>9.9875181120000001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27.898201443499254</v>
      </c>
      <c r="BB3">
        <f>SUM(B3:AZ3)-BA3</f>
        <v>804.88390523160842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2.9488013130615065</v>
      </c>
      <c r="L4">
        <v>390.00349732626688</v>
      </c>
      <c r="M4">
        <v>22.089380658140541</v>
      </c>
      <c r="N4">
        <v>36.246660388927829</v>
      </c>
      <c r="O4">
        <v>0</v>
      </c>
      <c r="P4">
        <v>42.215622885497332</v>
      </c>
      <c r="Q4">
        <v>3.1034091442953016</v>
      </c>
      <c r="R4">
        <v>12.99585441880714</v>
      </c>
      <c r="S4">
        <v>7.9982380717804356</v>
      </c>
      <c r="T4">
        <v>0</v>
      </c>
      <c r="U4">
        <v>53.534056273719166</v>
      </c>
      <c r="V4">
        <v>5.9999375573921023</v>
      </c>
      <c r="W4">
        <v>10.211353754940712</v>
      </c>
      <c r="X4">
        <v>44.005338804831545</v>
      </c>
      <c r="Y4">
        <v>0</v>
      </c>
      <c r="Z4">
        <v>4.0214116799999999</v>
      </c>
      <c r="AA4">
        <v>13.088087999999999</v>
      </c>
      <c r="AB4">
        <v>12.121704815999999</v>
      </c>
      <c r="AC4">
        <v>8.9164694943999994</v>
      </c>
      <c r="AD4">
        <v>11.22633356</v>
      </c>
      <c r="AE4">
        <v>10.111423587199999</v>
      </c>
      <c r="AF4">
        <v>2.7224999999999997</v>
      </c>
      <c r="AG4">
        <v>11.828612639999999</v>
      </c>
      <c r="AH4">
        <v>46.922145399999991</v>
      </c>
      <c r="AI4">
        <v>5.8583460000000001</v>
      </c>
      <c r="AJ4">
        <v>0</v>
      </c>
      <c r="AK4">
        <v>15.572000000000001</v>
      </c>
      <c r="AL4">
        <v>0</v>
      </c>
      <c r="AM4">
        <v>4.8588992571428564</v>
      </c>
      <c r="AN4">
        <v>0.68867999999999996</v>
      </c>
      <c r="AO4">
        <v>8.2081271999999981</v>
      </c>
      <c r="AP4">
        <v>2.5545702000000001</v>
      </c>
      <c r="AQ4">
        <v>15.309359999999996</v>
      </c>
      <c r="AR4">
        <v>16.088592000000002</v>
      </c>
      <c r="AS4">
        <v>9.9875181120000001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27.853138018708989</v>
      </c>
      <c r="BB4">
        <f t="shared" ref="BB4:BB67" si="0">SUM(B4:AZ4)-BA4</f>
        <v>803.58379452569397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2.9488013130615065</v>
      </c>
      <c r="L5">
        <v>385.00416038760613</v>
      </c>
      <c r="M5">
        <v>22.089380658140541</v>
      </c>
      <c r="N5">
        <v>36.246660388927829</v>
      </c>
      <c r="O5">
        <v>0</v>
      </c>
      <c r="P5">
        <v>42.215622885497332</v>
      </c>
      <c r="Q5">
        <v>3.1042501403180545</v>
      </c>
      <c r="R5">
        <v>12.99585441880714</v>
      </c>
      <c r="S5">
        <v>7.9982380717804356</v>
      </c>
      <c r="T5">
        <v>0</v>
      </c>
      <c r="U5">
        <v>53.534056273719166</v>
      </c>
      <c r="V5">
        <v>5.9999375573921023</v>
      </c>
      <c r="W5">
        <v>10.211353754940712</v>
      </c>
      <c r="X5">
        <v>44.005338804831545</v>
      </c>
      <c r="Y5">
        <v>0</v>
      </c>
      <c r="Z5">
        <v>4.0214116799999999</v>
      </c>
      <c r="AA5">
        <v>13.088087999999999</v>
      </c>
      <c r="AB5">
        <v>12.121704815999999</v>
      </c>
      <c r="AC5">
        <v>8.9164694943999994</v>
      </c>
      <c r="AD5">
        <v>11.22633356</v>
      </c>
      <c r="AE5">
        <v>10.111423587199999</v>
      </c>
      <c r="AF5">
        <v>2.7224999999999997</v>
      </c>
      <c r="AG5">
        <v>11.828612639999999</v>
      </c>
      <c r="AH5">
        <v>46.922145399999991</v>
      </c>
      <c r="AI5">
        <v>5.8583460000000001</v>
      </c>
      <c r="AJ5">
        <v>0</v>
      </c>
      <c r="AK5">
        <v>15.572000000000001</v>
      </c>
      <c r="AL5">
        <v>0</v>
      </c>
      <c r="AM5">
        <v>4.8588992571428564</v>
      </c>
      <c r="AN5">
        <v>0.68867999999999996</v>
      </c>
      <c r="AO5">
        <v>8.2081271999999981</v>
      </c>
      <c r="AP5">
        <v>2.5545702000000001</v>
      </c>
      <c r="AQ5">
        <v>13.917599999999998</v>
      </c>
      <c r="AR5">
        <v>15.072470399999998</v>
      </c>
      <c r="AS5">
        <v>9.9875181120000001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27.605024619952687</v>
      </c>
      <c r="BB5">
        <f t="shared" si="0"/>
        <v>796.42553038181256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2.9488013130615065</v>
      </c>
      <c r="L6">
        <v>376.00378060008978</v>
      </c>
      <c r="M6">
        <v>22.089380658140541</v>
      </c>
      <c r="N6">
        <v>36.246660388927829</v>
      </c>
      <c r="O6">
        <v>0</v>
      </c>
      <c r="P6">
        <v>42.215622885497332</v>
      </c>
      <c r="Q6">
        <v>3.1042501403180545</v>
      </c>
      <c r="R6">
        <v>12.99585441880714</v>
      </c>
      <c r="S6">
        <v>7.9982380717804356</v>
      </c>
      <c r="T6">
        <v>0</v>
      </c>
      <c r="U6">
        <v>53.534056273719166</v>
      </c>
      <c r="V6">
        <v>5.9999375573921023</v>
      </c>
      <c r="W6">
        <v>10.211353754940712</v>
      </c>
      <c r="X6">
        <v>44.005338804831545</v>
      </c>
      <c r="Y6">
        <v>0</v>
      </c>
      <c r="Z6">
        <v>4.0214116799999999</v>
      </c>
      <c r="AA6">
        <v>13.088087999999999</v>
      </c>
      <c r="AB6">
        <v>12.121704815999999</v>
      </c>
      <c r="AC6">
        <v>8.9164694943999994</v>
      </c>
      <c r="AD6">
        <v>11.22633356</v>
      </c>
      <c r="AE6">
        <v>10.111423587199999</v>
      </c>
      <c r="AF6">
        <v>2.7224999999999997</v>
      </c>
      <c r="AG6">
        <v>11.828612639999999</v>
      </c>
      <c r="AH6">
        <v>46.922145399999991</v>
      </c>
      <c r="AI6">
        <v>5.8583460000000001</v>
      </c>
      <c r="AJ6">
        <v>0</v>
      </c>
      <c r="AK6">
        <v>15.572000000000001</v>
      </c>
      <c r="AL6">
        <v>0</v>
      </c>
      <c r="AM6">
        <v>4.8588992571428564</v>
      </c>
      <c r="AN6">
        <v>0.68867999999999996</v>
      </c>
      <c r="AO6">
        <v>8.2081271999999981</v>
      </c>
      <c r="AP6">
        <v>2.5545702000000001</v>
      </c>
      <c r="AQ6">
        <v>13.917599999999998</v>
      </c>
      <c r="AR6">
        <v>15.072470399999998</v>
      </c>
      <c r="AS6">
        <v>9.9875181120000001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27.303511896845336</v>
      </c>
      <c r="BB6">
        <f t="shared" si="0"/>
        <v>787.72666331740345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2.9488013130615065</v>
      </c>
      <c r="L7">
        <v>365.00420984091909</v>
      </c>
      <c r="M7">
        <v>22.089380658140541</v>
      </c>
      <c r="N7">
        <v>36.246660388927829</v>
      </c>
      <c r="O7">
        <v>0</v>
      </c>
      <c r="P7">
        <v>42.215622885497332</v>
      </c>
      <c r="Q7">
        <v>3.1042501403180545</v>
      </c>
      <c r="R7">
        <v>12.99585441880714</v>
      </c>
      <c r="S7">
        <v>7.9982380717804356</v>
      </c>
      <c r="T7">
        <v>0</v>
      </c>
      <c r="U7">
        <v>53.534056273719166</v>
      </c>
      <c r="V7">
        <v>5.9999375573921023</v>
      </c>
      <c r="W7">
        <v>10.211353754940712</v>
      </c>
      <c r="X7">
        <v>44.005338804831545</v>
      </c>
      <c r="Y7">
        <v>0</v>
      </c>
      <c r="Z7">
        <v>4.0214116799999999</v>
      </c>
      <c r="AA7">
        <v>13.088087999999999</v>
      </c>
      <c r="AB7">
        <v>12.121704815999999</v>
      </c>
      <c r="AC7">
        <v>8.9164694943999994</v>
      </c>
      <c r="AD7">
        <v>11.22633356</v>
      </c>
      <c r="AE7">
        <v>10.111423587199999</v>
      </c>
      <c r="AF7">
        <v>2.7224999999999997</v>
      </c>
      <c r="AG7">
        <v>11.828612639999999</v>
      </c>
      <c r="AH7">
        <v>46.922145399999991</v>
      </c>
      <c r="AI7">
        <v>5.8583460000000001</v>
      </c>
      <c r="AJ7">
        <v>0</v>
      </c>
      <c r="AK7">
        <v>15.572000000000001</v>
      </c>
      <c r="AL7">
        <v>0</v>
      </c>
      <c r="AM7">
        <v>4.8588992571428564</v>
      </c>
      <c r="AN7">
        <v>0.68867999999999996</v>
      </c>
      <c r="AO7">
        <v>8.2081271999999981</v>
      </c>
      <c r="AP7">
        <v>2.5545702000000001</v>
      </c>
      <c r="AQ7">
        <v>11.211399999999998</v>
      </c>
      <c r="AR7">
        <v>15.072470399999998</v>
      </c>
      <c r="AS7">
        <v>9.7861171043999988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26.83762143052649</v>
      </c>
      <c r="BB7">
        <f t="shared" si="0"/>
        <v>774.28538201695164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2.9488013130615065</v>
      </c>
      <c r="L8">
        <v>375.00284344253919</v>
      </c>
      <c r="M8">
        <v>22.089380658140541</v>
      </c>
      <c r="N8">
        <v>36.246660388927829</v>
      </c>
      <c r="O8">
        <v>0</v>
      </c>
      <c r="P8">
        <v>42.215622885497332</v>
      </c>
      <c r="Q8">
        <v>3.1042501403180545</v>
      </c>
      <c r="R8">
        <v>12.99585441880714</v>
      </c>
      <c r="S8">
        <v>7.9982380717804356</v>
      </c>
      <c r="T8">
        <v>0</v>
      </c>
      <c r="U8">
        <v>53.534056273719166</v>
      </c>
      <c r="V8">
        <v>5.9999375573921023</v>
      </c>
      <c r="W8">
        <v>10.211353754940712</v>
      </c>
      <c r="X8">
        <v>44.005338804831545</v>
      </c>
      <c r="Y8">
        <v>0</v>
      </c>
      <c r="Z8">
        <v>4.0214116799999999</v>
      </c>
      <c r="AA8">
        <v>13.088087999999999</v>
      </c>
      <c r="AB8">
        <v>12.121704815999999</v>
      </c>
      <c r="AC8">
        <v>8.9164694943999994</v>
      </c>
      <c r="AD8">
        <v>11.22633356</v>
      </c>
      <c r="AE8">
        <v>10.111423587199999</v>
      </c>
      <c r="AF8">
        <v>2.7224999999999997</v>
      </c>
      <c r="AG8">
        <v>11.828612639999999</v>
      </c>
      <c r="AH8">
        <v>46.922145399999991</v>
      </c>
      <c r="AI8">
        <v>5.8583460000000001</v>
      </c>
      <c r="AJ8">
        <v>0</v>
      </c>
      <c r="AK8">
        <v>15.572000000000001</v>
      </c>
      <c r="AL8">
        <v>0</v>
      </c>
      <c r="AM8">
        <v>4.8588992571428564</v>
      </c>
      <c r="AN8">
        <v>0.68867999999999996</v>
      </c>
      <c r="AO8">
        <v>8.2081271999999981</v>
      </c>
      <c r="AP8">
        <v>2.5545702000000001</v>
      </c>
      <c r="AQ8">
        <v>11.211399999999998</v>
      </c>
      <c r="AR8">
        <v>15.072470399999998</v>
      </c>
      <c r="AS8">
        <v>9.7861171043999988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27.172575656441715</v>
      </c>
      <c r="BB8">
        <f t="shared" si="0"/>
        <v>783.94906139265663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3.0522140805703781</v>
      </c>
      <c r="L9">
        <v>375.00258665287117</v>
      </c>
      <c r="M9">
        <v>22.089380658140541</v>
      </c>
      <c r="N9">
        <v>36.246660388927829</v>
      </c>
      <c r="O9">
        <v>0</v>
      </c>
      <c r="P9">
        <v>42.215622885497332</v>
      </c>
      <c r="Q9">
        <v>3.3110869415148612</v>
      </c>
      <c r="R9">
        <v>13.451064299242425</v>
      </c>
      <c r="S9">
        <v>8.2801819295558978</v>
      </c>
      <c r="T9">
        <v>0</v>
      </c>
      <c r="U9">
        <v>53.534056273719166</v>
      </c>
      <c r="V9">
        <v>5.9999375573921023</v>
      </c>
      <c r="W9">
        <v>10.404186422413792</v>
      </c>
      <c r="X9">
        <v>44.005338804831545</v>
      </c>
      <c r="Y9">
        <v>0</v>
      </c>
      <c r="Z9">
        <v>2.01070584</v>
      </c>
      <c r="AA9">
        <v>13.088087999999999</v>
      </c>
      <c r="AB9">
        <v>12.121704815999999</v>
      </c>
      <c r="AC9">
        <v>8.9164694943999994</v>
      </c>
      <c r="AD9">
        <v>11.22633356</v>
      </c>
      <c r="AE9">
        <v>10.111423587199999</v>
      </c>
      <c r="AF9">
        <v>2.7224999999999997</v>
      </c>
      <c r="AG9">
        <v>11.828612639999999</v>
      </c>
      <c r="AH9">
        <v>46.922145399999991</v>
      </c>
      <c r="AI9">
        <v>5.8583460000000001</v>
      </c>
      <c r="AJ9">
        <v>0</v>
      </c>
      <c r="AK9">
        <v>15.572000000000001</v>
      </c>
      <c r="AL9">
        <v>0</v>
      </c>
      <c r="AM9">
        <v>4.8588992571428564</v>
      </c>
      <c r="AN9">
        <v>0.68867999999999996</v>
      </c>
      <c r="AO9">
        <v>8.2081271999999981</v>
      </c>
      <c r="AP9">
        <v>3.9694090800000001</v>
      </c>
      <c r="AQ9">
        <v>10.4382</v>
      </c>
      <c r="AR9">
        <v>15.072470399999998</v>
      </c>
      <c r="AS9">
        <v>9.7861171043999988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27.168250472982251</v>
      </c>
      <c r="BB9">
        <f t="shared" si="0"/>
        <v>783.8242988008376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3.0521976526684167</v>
      </c>
      <c r="L10">
        <v>375.00258665287117</v>
      </c>
      <c r="M10">
        <v>22.089380658140541</v>
      </c>
      <c r="N10">
        <v>36.246660388927829</v>
      </c>
      <c r="O10">
        <v>0</v>
      </c>
      <c r="P10">
        <v>42.215622885497332</v>
      </c>
      <c r="Q10">
        <v>3.3110869415148612</v>
      </c>
      <c r="R10">
        <v>13.451064299242425</v>
      </c>
      <c r="S10">
        <v>8.2801819295558978</v>
      </c>
      <c r="T10">
        <v>0</v>
      </c>
      <c r="U10">
        <v>53.534056273719166</v>
      </c>
      <c r="V10">
        <v>5.9999375573921023</v>
      </c>
      <c r="W10">
        <v>10.404186422413792</v>
      </c>
      <c r="X10">
        <v>44.005338804831545</v>
      </c>
      <c r="Y10">
        <v>0</v>
      </c>
      <c r="Z10">
        <v>2.01070584</v>
      </c>
      <c r="AA10">
        <v>13.088087999999999</v>
      </c>
      <c r="AB10">
        <v>12.121704815999999</v>
      </c>
      <c r="AC10">
        <v>8.9164694943999994</v>
      </c>
      <c r="AD10">
        <v>11.22633356</v>
      </c>
      <c r="AE10">
        <v>10.111423587199999</v>
      </c>
      <c r="AF10">
        <v>2.7224999999999997</v>
      </c>
      <c r="AG10">
        <v>11.828612639999999</v>
      </c>
      <c r="AH10">
        <v>46.922145399999991</v>
      </c>
      <c r="AI10">
        <v>5.8583460000000001</v>
      </c>
      <c r="AJ10">
        <v>0</v>
      </c>
      <c r="AK10">
        <v>15.572000000000001</v>
      </c>
      <c r="AL10">
        <v>0</v>
      </c>
      <c r="AM10">
        <v>4.8588992571428564</v>
      </c>
      <c r="AN10">
        <v>0.68867999999999996</v>
      </c>
      <c r="AO10">
        <v>8.2081271999999981</v>
      </c>
      <c r="AP10">
        <v>3.9694090800000001</v>
      </c>
      <c r="AQ10">
        <v>6.9587999999999992</v>
      </c>
      <c r="AR10">
        <v>15.072470399999998</v>
      </c>
      <c r="AS10">
        <v>9.7861171043999988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27.051690020854359</v>
      </c>
      <c r="BB10">
        <f t="shared" si="0"/>
        <v>780.46144282506339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1.6242953367730653</v>
      </c>
      <c r="L11">
        <v>278.32132766920677</v>
      </c>
      <c r="M11">
        <v>22.089380658140541</v>
      </c>
      <c r="N11">
        <v>36.246660388927829</v>
      </c>
      <c r="O11">
        <v>0</v>
      </c>
      <c r="P11">
        <v>42.215622885497332</v>
      </c>
      <c r="Q11">
        <v>3.1897792988047815</v>
      </c>
      <c r="R11">
        <v>6.9941996167120797</v>
      </c>
      <c r="S11">
        <v>4.0832190442890441</v>
      </c>
      <c r="T11">
        <v>0</v>
      </c>
      <c r="U11">
        <v>53.534056273719166</v>
      </c>
      <c r="V11">
        <v>0</v>
      </c>
      <c r="W11">
        <v>10.407640587751372</v>
      </c>
      <c r="X11">
        <v>42.524573272493697</v>
      </c>
      <c r="Y11">
        <v>0</v>
      </c>
      <c r="Z11">
        <v>2.01070584</v>
      </c>
      <c r="AA11">
        <v>13.088087999999999</v>
      </c>
      <c r="AB11">
        <v>12.121704815999999</v>
      </c>
      <c r="AC11">
        <v>8.9164694943999994</v>
      </c>
      <c r="AD11">
        <v>11.22633356</v>
      </c>
      <c r="AE11">
        <v>10.111423587199999</v>
      </c>
      <c r="AF11">
        <v>2.7224999999999997</v>
      </c>
      <c r="AG11">
        <v>11.828612639999999</v>
      </c>
      <c r="AH11">
        <v>46.922145399999991</v>
      </c>
      <c r="AI11">
        <v>5.8583460000000001</v>
      </c>
      <c r="AJ11">
        <v>0</v>
      </c>
      <c r="AK11">
        <v>15.572000000000001</v>
      </c>
      <c r="AL11">
        <v>0</v>
      </c>
      <c r="AM11">
        <v>4.8588992571428564</v>
      </c>
      <c r="AN11">
        <v>0.68867999999999996</v>
      </c>
      <c r="AO11">
        <v>8.2081271999999981</v>
      </c>
      <c r="AP11">
        <v>3.9694090800000001</v>
      </c>
      <c r="AQ11">
        <v>6.9587999999999992</v>
      </c>
      <c r="AR11">
        <v>15.072470399999998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23.153578541976657</v>
      </c>
      <c r="BB11">
        <f t="shared" si="0"/>
        <v>667.99800886948162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1.6243898644275343</v>
      </c>
      <c r="L12">
        <v>278.32132766920677</v>
      </c>
      <c r="M12">
        <v>22.089380658140541</v>
      </c>
      <c r="N12">
        <v>36.246660388927829</v>
      </c>
      <c r="O12">
        <v>0</v>
      </c>
      <c r="P12">
        <v>42.215622885497332</v>
      </c>
      <c r="Q12">
        <v>3.1897792988047815</v>
      </c>
      <c r="R12">
        <v>6.9941996167120797</v>
      </c>
      <c r="S12">
        <v>4.0832190442890441</v>
      </c>
      <c r="T12">
        <v>0</v>
      </c>
      <c r="U12">
        <v>53.534056273719166</v>
      </c>
      <c r="V12">
        <v>0</v>
      </c>
      <c r="W12">
        <v>5</v>
      </c>
      <c r="X12">
        <v>19.999458117765474</v>
      </c>
      <c r="Y12">
        <v>0</v>
      </c>
      <c r="Z12">
        <v>2.01070584</v>
      </c>
      <c r="AA12">
        <v>13.088087999999999</v>
      </c>
      <c r="AB12">
        <v>12.121704815999999</v>
      </c>
      <c r="AC12">
        <v>8.9164694943999994</v>
      </c>
      <c r="AD12">
        <v>11.22633356</v>
      </c>
      <c r="AE12">
        <v>10.111423587199999</v>
      </c>
      <c r="AF12">
        <v>2.7224999999999997</v>
      </c>
      <c r="AG12">
        <v>11.828612639999999</v>
      </c>
      <c r="AH12">
        <v>46.922145399999991</v>
      </c>
      <c r="AI12">
        <v>5.8583460000000001</v>
      </c>
      <c r="AJ12">
        <v>0</v>
      </c>
      <c r="AK12">
        <v>15.572000000000001</v>
      </c>
      <c r="AL12">
        <v>0</v>
      </c>
      <c r="AM12">
        <v>4.8588992571428564</v>
      </c>
      <c r="AN12">
        <v>0.68867999999999996</v>
      </c>
      <c r="AO12">
        <v>8.2081271999999981</v>
      </c>
      <c r="AP12">
        <v>3.9694090800000001</v>
      </c>
      <c r="AQ12">
        <v>3.6726999999999994</v>
      </c>
      <c r="AR12">
        <v>15.072470399999998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22.107750182721297</v>
      </c>
      <c r="BB12">
        <f t="shared" si="0"/>
        <v>637.82507601391205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1.6242953367730653</v>
      </c>
      <c r="L13">
        <v>278.32132766920677</v>
      </c>
      <c r="M13">
        <v>22.089380658140541</v>
      </c>
      <c r="N13">
        <v>36.246660388927829</v>
      </c>
      <c r="O13">
        <v>0</v>
      </c>
      <c r="P13">
        <v>42.215622885497332</v>
      </c>
      <c r="Q13">
        <v>3.1897792988047815</v>
      </c>
      <c r="R13">
        <v>6.9941996167120797</v>
      </c>
      <c r="S13">
        <v>4.3213091659324521</v>
      </c>
      <c r="T13">
        <v>0</v>
      </c>
      <c r="U13">
        <v>53.534056273719166</v>
      </c>
      <c r="V13">
        <v>0</v>
      </c>
      <c r="W13">
        <v>5</v>
      </c>
      <c r="X13">
        <v>19.998929718159115</v>
      </c>
      <c r="Y13">
        <v>0</v>
      </c>
      <c r="Z13">
        <v>2.01070584</v>
      </c>
      <c r="AA13">
        <v>13.088087999999999</v>
      </c>
      <c r="AB13">
        <v>12.121704815999999</v>
      </c>
      <c r="AC13">
        <v>8.9164694943999994</v>
      </c>
      <c r="AD13">
        <v>11.22633356</v>
      </c>
      <c r="AE13">
        <v>10.111423587199999</v>
      </c>
      <c r="AF13">
        <v>2.7224999999999997</v>
      </c>
      <c r="AG13">
        <v>11.828612639999999</v>
      </c>
      <c r="AH13">
        <v>46.922145399999991</v>
      </c>
      <c r="AI13">
        <v>5.8583460000000001</v>
      </c>
      <c r="AJ13">
        <v>0</v>
      </c>
      <c r="AK13">
        <v>15.572000000000001</v>
      </c>
      <c r="AL13">
        <v>0</v>
      </c>
      <c r="AM13">
        <v>4.8588992571428564</v>
      </c>
      <c r="AN13">
        <v>0.68867999999999996</v>
      </c>
      <c r="AO13">
        <v>8.5689240000000009</v>
      </c>
      <c r="AP13">
        <v>3.9694090800000001</v>
      </c>
      <c r="AQ13">
        <v>3.6726999999999994</v>
      </c>
      <c r="AR13">
        <v>15.072470399999998</v>
      </c>
      <c r="AS13">
        <v>7.2223787999999995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22.041907098015205</v>
      </c>
      <c r="BB13">
        <f t="shared" si="0"/>
        <v>635.92544478860066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1.6243898644275343</v>
      </c>
      <c r="L14">
        <v>278.32132766920677</v>
      </c>
      <c r="M14">
        <v>22.089380658140541</v>
      </c>
      <c r="N14">
        <v>36.246660388927829</v>
      </c>
      <c r="O14">
        <v>0</v>
      </c>
      <c r="P14">
        <v>42.215622885497332</v>
      </c>
      <c r="Q14">
        <v>3.1897792988047815</v>
      </c>
      <c r="R14">
        <v>6.9941996167120797</v>
      </c>
      <c r="S14">
        <v>4.3213091659324521</v>
      </c>
      <c r="T14">
        <v>0</v>
      </c>
      <c r="U14">
        <v>53.534056273719166</v>
      </c>
      <c r="V14">
        <v>0</v>
      </c>
      <c r="W14">
        <v>5</v>
      </c>
      <c r="X14">
        <v>19.998929718159115</v>
      </c>
      <c r="Y14">
        <v>0</v>
      </c>
      <c r="Z14">
        <v>2.01070584</v>
      </c>
      <c r="AA14">
        <v>13.088087999999999</v>
      </c>
      <c r="AB14">
        <v>12.121704815999999</v>
      </c>
      <c r="AC14">
        <v>8.9164694943999994</v>
      </c>
      <c r="AD14">
        <v>11.22633356</v>
      </c>
      <c r="AE14">
        <v>10.111423587199999</v>
      </c>
      <c r="AF14">
        <v>2.7224999999999997</v>
      </c>
      <c r="AG14">
        <v>11.828612639999999</v>
      </c>
      <c r="AH14">
        <v>46.922145399999991</v>
      </c>
      <c r="AI14">
        <v>5.8583460000000001</v>
      </c>
      <c r="AJ14">
        <v>0</v>
      </c>
      <c r="AK14">
        <v>15.572000000000001</v>
      </c>
      <c r="AL14">
        <v>0</v>
      </c>
      <c r="AM14">
        <v>4.8588992571428564</v>
      </c>
      <c r="AN14">
        <v>0.68867999999999996</v>
      </c>
      <c r="AO14">
        <v>8.5689240000000009</v>
      </c>
      <c r="AP14">
        <v>3.9694090800000001</v>
      </c>
      <c r="AQ14">
        <v>0</v>
      </c>
      <c r="AR14">
        <v>15.072470399999998</v>
      </c>
      <c r="AS14">
        <v>7.2223787999999995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21.918874808759263</v>
      </c>
      <c r="BB14">
        <f t="shared" si="0"/>
        <v>632.37587160551118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1.6242953367730653</v>
      </c>
      <c r="L15">
        <v>278.32132766920677</v>
      </c>
      <c r="M15">
        <v>22.089380658140541</v>
      </c>
      <c r="N15">
        <v>36.246660388927829</v>
      </c>
      <c r="O15">
        <v>0</v>
      </c>
      <c r="P15">
        <v>42.215622885497332</v>
      </c>
      <c r="Q15">
        <v>3.1897792988047815</v>
      </c>
      <c r="R15">
        <v>6.9941996167120797</v>
      </c>
      <c r="S15">
        <v>4.3213091659324521</v>
      </c>
      <c r="T15">
        <v>0</v>
      </c>
      <c r="U15">
        <v>53.534056273719166</v>
      </c>
      <c r="V15">
        <v>0</v>
      </c>
      <c r="W15">
        <v>5</v>
      </c>
      <c r="X15">
        <v>19.998929718159115</v>
      </c>
      <c r="Y15">
        <v>0</v>
      </c>
      <c r="Z15">
        <v>2.01070584</v>
      </c>
      <c r="AA15">
        <v>13.088087999999999</v>
      </c>
      <c r="AB15">
        <v>12.121704815999999</v>
      </c>
      <c r="AC15">
        <v>8.9164694943999994</v>
      </c>
      <c r="AD15">
        <v>11.22633356</v>
      </c>
      <c r="AE15">
        <v>10.111423587199999</v>
      </c>
      <c r="AF15">
        <v>2.7224999999999997</v>
      </c>
      <c r="AG15">
        <v>11.828612639999999</v>
      </c>
      <c r="AH15">
        <v>46.922145399999991</v>
      </c>
      <c r="AI15">
        <v>4.6866767999999999</v>
      </c>
      <c r="AJ15">
        <v>0</v>
      </c>
      <c r="AK15">
        <v>15.572000000000001</v>
      </c>
      <c r="AL15">
        <v>0</v>
      </c>
      <c r="AM15">
        <v>4.8588992571428564</v>
      </c>
      <c r="AN15">
        <v>0.68867999999999996</v>
      </c>
      <c r="AO15">
        <v>8.5689240000000009</v>
      </c>
      <c r="AP15">
        <v>3.9694090800000001</v>
      </c>
      <c r="AQ15">
        <v>0</v>
      </c>
      <c r="AR15">
        <v>15.072470399999998</v>
      </c>
      <c r="AS15">
        <v>7.2223787999999995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21.879620883215203</v>
      </c>
      <c r="BB15">
        <f t="shared" si="0"/>
        <v>631.24336180340072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1.6243898644275343</v>
      </c>
      <c r="L16">
        <v>278.32132766920677</v>
      </c>
      <c r="M16">
        <v>22.089380658140541</v>
      </c>
      <c r="N16">
        <v>36.246660388927829</v>
      </c>
      <c r="O16">
        <v>0</v>
      </c>
      <c r="P16">
        <v>42.215622885497332</v>
      </c>
      <c r="Q16">
        <v>3.1897792988047815</v>
      </c>
      <c r="R16">
        <v>6.9941996167120797</v>
      </c>
      <c r="S16">
        <v>4.3213091659324521</v>
      </c>
      <c r="T16">
        <v>0</v>
      </c>
      <c r="U16">
        <v>53.534056273719166</v>
      </c>
      <c r="V16">
        <v>0</v>
      </c>
      <c r="W16">
        <v>5</v>
      </c>
      <c r="X16">
        <v>19.998929718159115</v>
      </c>
      <c r="Y16">
        <v>0</v>
      </c>
      <c r="Z16">
        <v>2.01070584</v>
      </c>
      <c r="AA16">
        <v>13.088087999999999</v>
      </c>
      <c r="AB16">
        <v>12.121704815999999</v>
      </c>
      <c r="AC16">
        <v>8.9164694943999994</v>
      </c>
      <c r="AD16">
        <v>11.22633356</v>
      </c>
      <c r="AE16">
        <v>10.111423587199999</v>
      </c>
      <c r="AF16">
        <v>2.7224999999999997</v>
      </c>
      <c r="AG16">
        <v>11.828612639999999</v>
      </c>
      <c r="AH16">
        <v>46.922145399999991</v>
      </c>
      <c r="AI16">
        <v>4.6866767999999999</v>
      </c>
      <c r="AJ16">
        <v>0</v>
      </c>
      <c r="AK16">
        <v>15.572000000000001</v>
      </c>
      <c r="AL16">
        <v>0</v>
      </c>
      <c r="AM16">
        <v>4.8588992571428564</v>
      </c>
      <c r="AN16">
        <v>0.68867999999999996</v>
      </c>
      <c r="AO16">
        <v>8.5689240000000009</v>
      </c>
      <c r="AP16">
        <v>3.9694090800000001</v>
      </c>
      <c r="AQ16">
        <v>0</v>
      </c>
      <c r="AR16">
        <v>16.088592000000002</v>
      </c>
      <c r="AS16">
        <v>7.2223787999999995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21.913664117559264</v>
      </c>
      <c r="BB16">
        <f t="shared" si="0"/>
        <v>632.22553469671107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1.6242953367730653</v>
      </c>
      <c r="L17">
        <v>278.32132766920677</v>
      </c>
      <c r="M17">
        <v>22.089380658140541</v>
      </c>
      <c r="N17">
        <v>36.246660388927829</v>
      </c>
      <c r="O17">
        <v>0</v>
      </c>
      <c r="P17">
        <v>42.215622885497332</v>
      </c>
      <c r="Q17">
        <v>3.1897792988047815</v>
      </c>
      <c r="R17">
        <v>6.9941996167120797</v>
      </c>
      <c r="S17">
        <v>4.3213091659324521</v>
      </c>
      <c r="T17">
        <v>0</v>
      </c>
      <c r="U17">
        <v>53.534056273719166</v>
      </c>
      <c r="V17">
        <v>0</v>
      </c>
      <c r="W17">
        <v>5</v>
      </c>
      <c r="X17">
        <v>19.998929718159115</v>
      </c>
      <c r="Y17">
        <v>0</v>
      </c>
      <c r="Z17">
        <v>2.01070584</v>
      </c>
      <c r="AA17">
        <v>13.088087999999999</v>
      </c>
      <c r="AB17">
        <v>12.121704815999999</v>
      </c>
      <c r="AC17">
        <v>8.9164694943999994</v>
      </c>
      <c r="AD17">
        <v>11.22633356</v>
      </c>
      <c r="AE17">
        <v>10.111423587199999</v>
      </c>
      <c r="AF17">
        <v>2.7224999999999997</v>
      </c>
      <c r="AG17">
        <v>11.828612639999999</v>
      </c>
      <c r="AH17">
        <v>46.922145399999991</v>
      </c>
      <c r="AI17">
        <v>4.6866767999999999</v>
      </c>
      <c r="AJ17">
        <v>0</v>
      </c>
      <c r="AK17">
        <v>15.572000000000001</v>
      </c>
      <c r="AL17">
        <v>0</v>
      </c>
      <c r="AM17">
        <v>4.8588992571428564</v>
      </c>
      <c r="AN17">
        <v>0.68867999999999996</v>
      </c>
      <c r="AO17">
        <v>8.5689240000000009</v>
      </c>
      <c r="AP17">
        <v>3.9694090800000001</v>
      </c>
      <c r="AQ17">
        <v>0</v>
      </c>
      <c r="AR17">
        <v>16.088592000000002</v>
      </c>
      <c r="AS17">
        <v>7.2223787999999995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21.913660956815207</v>
      </c>
      <c r="BB17">
        <f t="shared" si="0"/>
        <v>632.22544332980067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1.6243898644275343</v>
      </c>
      <c r="L18">
        <v>278.32132766920677</v>
      </c>
      <c r="M18">
        <v>22.089380658140541</v>
      </c>
      <c r="N18">
        <v>36.246660388927829</v>
      </c>
      <c r="O18">
        <v>0</v>
      </c>
      <c r="P18">
        <v>42.215622885497332</v>
      </c>
      <c r="Q18">
        <v>3.1897792988047815</v>
      </c>
      <c r="R18">
        <v>6.9941996167120797</v>
      </c>
      <c r="S18">
        <v>4.3213091659324521</v>
      </c>
      <c r="T18">
        <v>0</v>
      </c>
      <c r="U18">
        <v>53.534056273719166</v>
      </c>
      <c r="V18">
        <v>0</v>
      </c>
      <c r="W18">
        <v>5</v>
      </c>
      <c r="X18">
        <v>19.998929718159115</v>
      </c>
      <c r="Y18">
        <v>0</v>
      </c>
      <c r="Z18">
        <v>2.01070584</v>
      </c>
      <c r="AA18">
        <v>13.088087999999999</v>
      </c>
      <c r="AB18">
        <v>12.121704815999999</v>
      </c>
      <c r="AC18">
        <v>8.9164694943999994</v>
      </c>
      <c r="AD18">
        <v>11.22633356</v>
      </c>
      <c r="AE18">
        <v>10.111423587199999</v>
      </c>
      <c r="AF18">
        <v>2.7224999999999997</v>
      </c>
      <c r="AG18">
        <v>11.828612639999999</v>
      </c>
      <c r="AH18">
        <v>46.922145399999991</v>
      </c>
      <c r="AI18">
        <v>4.6866767999999999</v>
      </c>
      <c r="AJ18">
        <v>0</v>
      </c>
      <c r="AK18">
        <v>15.572000000000001</v>
      </c>
      <c r="AL18">
        <v>0</v>
      </c>
      <c r="AM18">
        <v>4.8588992571428564</v>
      </c>
      <c r="AN18">
        <v>0.68867999999999996</v>
      </c>
      <c r="AO18">
        <v>8.5689240000000009</v>
      </c>
      <c r="AP18">
        <v>3.9694090800000001</v>
      </c>
      <c r="AQ18">
        <v>0</v>
      </c>
      <c r="AR18">
        <v>16.088592000000002</v>
      </c>
      <c r="AS18">
        <v>7.2223787999999995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21.913664117559264</v>
      </c>
      <c r="BB18">
        <f t="shared" si="0"/>
        <v>632.22553469671107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1.6243808218064177</v>
      </c>
      <c r="L19">
        <v>278.32132766920677</v>
      </c>
      <c r="M19">
        <v>26.084601339013997</v>
      </c>
      <c r="N19">
        <v>36.246660388927829</v>
      </c>
      <c r="O19">
        <v>0</v>
      </c>
      <c r="P19">
        <v>42.337381916329285</v>
      </c>
      <c r="Q19">
        <v>3.3225540774378586</v>
      </c>
      <c r="R19">
        <v>7.0385085430762278</v>
      </c>
      <c r="S19">
        <v>4.3652773391557487</v>
      </c>
      <c r="T19">
        <v>0</v>
      </c>
      <c r="U19">
        <v>53.534056273719166</v>
      </c>
      <c r="V19">
        <v>0</v>
      </c>
      <c r="W19">
        <v>5</v>
      </c>
      <c r="X19">
        <v>19.998610253242738</v>
      </c>
      <c r="Y19">
        <v>0</v>
      </c>
      <c r="Z19">
        <v>2.01070584</v>
      </c>
      <c r="AA19">
        <v>13.088087999999999</v>
      </c>
      <c r="AB19">
        <v>12.121704815999999</v>
      </c>
      <c r="AC19">
        <v>8.9164694943999994</v>
      </c>
      <c r="AD19">
        <v>11.22633356</v>
      </c>
      <c r="AE19">
        <v>10.111423587199999</v>
      </c>
      <c r="AF19">
        <v>2.7224999999999997</v>
      </c>
      <c r="AG19">
        <v>11.828612639999999</v>
      </c>
      <c r="AH19">
        <v>46.922145399999991</v>
      </c>
      <c r="AI19">
        <v>4.6866767999999999</v>
      </c>
      <c r="AJ19">
        <v>0</v>
      </c>
      <c r="AK19">
        <v>15.572000000000001</v>
      </c>
      <c r="AL19">
        <v>0</v>
      </c>
      <c r="AM19">
        <v>4.8588992571428564</v>
      </c>
      <c r="AN19">
        <v>0.68867999999999996</v>
      </c>
      <c r="AO19">
        <v>8.5689240000000009</v>
      </c>
      <c r="AP19">
        <v>3.9694090800000001</v>
      </c>
      <c r="AQ19">
        <v>0</v>
      </c>
      <c r="AR19">
        <v>16.088592000000002</v>
      </c>
      <c r="AS19">
        <v>7.2223787999999995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22.05897697438597</v>
      </c>
      <c r="BB19">
        <f t="shared" si="0"/>
        <v>636.41792492227273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1.6243545916404341</v>
      </c>
      <c r="L20">
        <v>278.32132766920677</v>
      </c>
      <c r="M20">
        <v>26.084601339013997</v>
      </c>
      <c r="N20">
        <v>36.246660388927829</v>
      </c>
      <c r="O20">
        <v>0</v>
      </c>
      <c r="P20">
        <v>42.337381916329285</v>
      </c>
      <c r="Q20">
        <v>3.3225540774378586</v>
      </c>
      <c r="R20">
        <v>7.0385085430762278</v>
      </c>
      <c r="S20">
        <v>4.3652773391557487</v>
      </c>
      <c r="T20">
        <v>0</v>
      </c>
      <c r="U20">
        <v>53.534056273719166</v>
      </c>
      <c r="V20">
        <v>0</v>
      </c>
      <c r="W20">
        <v>5</v>
      </c>
      <c r="X20">
        <v>19.999759384023097</v>
      </c>
      <c r="Y20">
        <v>0</v>
      </c>
      <c r="Z20">
        <v>2.01070584</v>
      </c>
      <c r="AA20">
        <v>13.088087999999999</v>
      </c>
      <c r="AB20">
        <v>12.121704815999999</v>
      </c>
      <c r="AC20">
        <v>8.9164694943999994</v>
      </c>
      <c r="AD20">
        <v>11.22633356</v>
      </c>
      <c r="AE20">
        <v>10.111423587199999</v>
      </c>
      <c r="AF20">
        <v>2.7224999999999997</v>
      </c>
      <c r="AG20">
        <v>11.828612639999999</v>
      </c>
      <c r="AH20">
        <v>46.922145399999991</v>
      </c>
      <c r="AI20">
        <v>4.6866767999999999</v>
      </c>
      <c r="AJ20">
        <v>0</v>
      </c>
      <c r="AK20">
        <v>15.572000000000001</v>
      </c>
      <c r="AL20">
        <v>0</v>
      </c>
      <c r="AM20">
        <v>4.8588992571428564</v>
      </c>
      <c r="AN20">
        <v>0.68867999999999996</v>
      </c>
      <c r="AO20">
        <v>8.5689240000000009</v>
      </c>
      <c r="AP20">
        <v>3.9694090800000001</v>
      </c>
      <c r="AQ20">
        <v>0</v>
      </c>
      <c r="AR20">
        <v>15.072470399999998</v>
      </c>
      <c r="AS20">
        <v>7.2223787999999995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22.024974512595769</v>
      </c>
      <c r="BB20">
        <f t="shared" si="0"/>
        <v>635.43692868467724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1.6243808218064177</v>
      </c>
      <c r="L21">
        <v>278.32132766920677</v>
      </c>
      <c r="M21">
        <v>26.084601339013997</v>
      </c>
      <c r="N21">
        <v>36.246660388927829</v>
      </c>
      <c r="O21">
        <v>0</v>
      </c>
      <c r="P21">
        <v>42.224329424146752</v>
      </c>
      <c r="Q21">
        <v>3.3225540774378586</v>
      </c>
      <c r="R21">
        <v>7.0385085430762278</v>
      </c>
      <c r="S21">
        <v>4.3652773391557487</v>
      </c>
      <c r="T21">
        <v>0</v>
      </c>
      <c r="U21">
        <v>53.534056273719166</v>
      </c>
      <c r="V21">
        <v>0</v>
      </c>
      <c r="W21">
        <v>5</v>
      </c>
      <c r="X21">
        <v>19.999875342807279</v>
      </c>
      <c r="Y21">
        <v>0</v>
      </c>
      <c r="Z21">
        <v>2.01070584</v>
      </c>
      <c r="AA21">
        <v>13.088087999999999</v>
      </c>
      <c r="AB21">
        <v>12.121704815999999</v>
      </c>
      <c r="AC21">
        <v>8.9164694943999994</v>
      </c>
      <c r="AD21">
        <v>11.22633356</v>
      </c>
      <c r="AE21">
        <v>10.111423587199999</v>
      </c>
      <c r="AF21">
        <v>2.7224999999999997</v>
      </c>
      <c r="AG21">
        <v>11.828612639999999</v>
      </c>
      <c r="AH21">
        <v>46.922145399999991</v>
      </c>
      <c r="AI21">
        <v>0.78111279999999983</v>
      </c>
      <c r="AJ21">
        <v>0</v>
      </c>
      <c r="AK21">
        <v>15.572000000000001</v>
      </c>
      <c r="AL21">
        <v>0</v>
      </c>
      <c r="AM21">
        <v>4.8588992571428564</v>
      </c>
      <c r="AN21">
        <v>0.68867999999999996</v>
      </c>
      <c r="AO21">
        <v>8.8395216000000012</v>
      </c>
      <c r="AP21">
        <v>3.5370971999999998</v>
      </c>
      <c r="AQ21">
        <v>1.7396999999999998</v>
      </c>
      <c r="AR21">
        <v>15.072470399999998</v>
      </c>
      <c r="AS21">
        <v>7.2223787999999995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21.943218411198281</v>
      </c>
      <c r="BB21">
        <f t="shared" si="0"/>
        <v>633.07819620284249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1.6243545916404341</v>
      </c>
      <c r="L22">
        <v>278.32132766920677</v>
      </c>
      <c r="M22">
        <v>26.084601339013997</v>
      </c>
      <c r="N22">
        <v>36.246660388927829</v>
      </c>
      <c r="O22">
        <v>0</v>
      </c>
      <c r="P22">
        <v>42.224329424146752</v>
      </c>
      <c r="Q22">
        <v>3.3225540774378586</v>
      </c>
      <c r="R22">
        <v>7.0385085430762278</v>
      </c>
      <c r="S22">
        <v>4.3652773391557487</v>
      </c>
      <c r="T22">
        <v>0</v>
      </c>
      <c r="U22">
        <v>53.534056273719166</v>
      </c>
      <c r="V22">
        <v>0</v>
      </c>
      <c r="W22">
        <v>5</v>
      </c>
      <c r="X22">
        <v>19.998850442579606</v>
      </c>
      <c r="Y22">
        <v>0</v>
      </c>
      <c r="Z22">
        <v>2.01070584</v>
      </c>
      <c r="AA22">
        <v>13.088087999999999</v>
      </c>
      <c r="AB22">
        <v>12.121704815999999</v>
      </c>
      <c r="AC22">
        <v>8.9164694943999994</v>
      </c>
      <c r="AD22">
        <v>11.22633356</v>
      </c>
      <c r="AE22">
        <v>10.111423587199999</v>
      </c>
      <c r="AF22">
        <v>2.7224999999999997</v>
      </c>
      <c r="AG22">
        <v>11.828612639999999</v>
      </c>
      <c r="AH22">
        <v>46.922145399999991</v>
      </c>
      <c r="AI22">
        <v>0.78111279999999983</v>
      </c>
      <c r="AJ22">
        <v>0</v>
      </c>
      <c r="AK22">
        <v>15.572000000000001</v>
      </c>
      <c r="AL22">
        <v>0</v>
      </c>
      <c r="AM22">
        <v>4.8588992571428564</v>
      </c>
      <c r="AN22">
        <v>0.68867999999999996</v>
      </c>
      <c r="AO22">
        <v>8.8395216000000012</v>
      </c>
      <c r="AP22">
        <v>3.5370971999999998</v>
      </c>
      <c r="AQ22">
        <v>3.4793999999999996</v>
      </c>
      <c r="AR22">
        <v>15.072470399999998</v>
      </c>
      <c r="AS22">
        <v>7.2223787999999995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22.001463142969307</v>
      </c>
      <c r="BB22">
        <f t="shared" si="0"/>
        <v>634.75860034067773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1.6243808218064177</v>
      </c>
      <c r="L23">
        <v>278.32132766920677</v>
      </c>
      <c r="M23">
        <v>26.084601339013997</v>
      </c>
      <c r="N23">
        <v>36.246660388927829</v>
      </c>
      <c r="O23">
        <v>0</v>
      </c>
      <c r="P23">
        <v>42.224329424146752</v>
      </c>
      <c r="Q23">
        <v>3.3225540774378586</v>
      </c>
      <c r="R23">
        <v>7.0385085430762278</v>
      </c>
      <c r="S23">
        <v>4.3652773391557487</v>
      </c>
      <c r="T23">
        <v>0</v>
      </c>
      <c r="U23">
        <v>53.534056273719166</v>
      </c>
      <c r="V23">
        <v>0</v>
      </c>
      <c r="W23">
        <v>5</v>
      </c>
      <c r="X23">
        <v>19.999425204770798</v>
      </c>
      <c r="Y23">
        <v>0</v>
      </c>
      <c r="Z23">
        <v>2.01070584</v>
      </c>
      <c r="AA23">
        <v>13.088087999999999</v>
      </c>
      <c r="AB23">
        <v>12.121704815999999</v>
      </c>
      <c r="AC23">
        <v>8.9164694943999994</v>
      </c>
      <c r="AD23">
        <v>11.22633356</v>
      </c>
      <c r="AE23">
        <v>10.111423587199999</v>
      </c>
      <c r="AF23">
        <v>2.7224999999999997</v>
      </c>
      <c r="AG23">
        <v>11.828612639999999</v>
      </c>
      <c r="AH23">
        <v>46.922145399999991</v>
      </c>
      <c r="AI23">
        <v>0.78111279999999983</v>
      </c>
      <c r="AJ23">
        <v>0</v>
      </c>
      <c r="AK23">
        <v>15.572000000000001</v>
      </c>
      <c r="AL23">
        <v>0</v>
      </c>
      <c r="AM23">
        <v>4.8588992571428564</v>
      </c>
      <c r="AN23">
        <v>0.68867999999999996</v>
      </c>
      <c r="AO23">
        <v>8.8395216000000012</v>
      </c>
      <c r="AP23">
        <v>3.5370971999999998</v>
      </c>
      <c r="AQ23">
        <v>3.6726999999999994</v>
      </c>
      <c r="AR23">
        <v>15.072470399999998</v>
      </c>
      <c r="AS23">
        <v>7.2223787999999995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22.007958831574062</v>
      </c>
      <c r="BB23">
        <f t="shared" si="0"/>
        <v>634.9460056444301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1.6243545916404341</v>
      </c>
      <c r="L24">
        <v>278.32132766920677</v>
      </c>
      <c r="M24">
        <v>26.084601339013997</v>
      </c>
      <c r="N24">
        <v>36.246660388927829</v>
      </c>
      <c r="O24">
        <v>0</v>
      </c>
      <c r="P24">
        <v>42.224329424146752</v>
      </c>
      <c r="Q24">
        <v>3.3225540774378586</v>
      </c>
      <c r="R24">
        <v>7.0385085430762278</v>
      </c>
      <c r="S24">
        <v>4.3652773391557487</v>
      </c>
      <c r="T24">
        <v>0</v>
      </c>
      <c r="U24">
        <v>53.534056273719166</v>
      </c>
      <c r="V24">
        <v>0</v>
      </c>
      <c r="W24">
        <v>5</v>
      </c>
      <c r="X24">
        <v>19.998706757193663</v>
      </c>
      <c r="Y24">
        <v>0</v>
      </c>
      <c r="Z24">
        <v>2.01070584</v>
      </c>
      <c r="AA24">
        <v>13.088087999999999</v>
      </c>
      <c r="AB24">
        <v>12.121704815999999</v>
      </c>
      <c r="AC24">
        <v>8.9164694943999994</v>
      </c>
      <c r="AD24">
        <v>11.22633356</v>
      </c>
      <c r="AE24">
        <v>10.111423587199999</v>
      </c>
      <c r="AF24">
        <v>2.7224999999999997</v>
      </c>
      <c r="AG24">
        <v>11.828612639999999</v>
      </c>
      <c r="AH24">
        <v>46.922145399999991</v>
      </c>
      <c r="AI24">
        <v>0.78111279999999983</v>
      </c>
      <c r="AJ24">
        <v>0</v>
      </c>
      <c r="AK24">
        <v>15.572000000000001</v>
      </c>
      <c r="AL24">
        <v>0</v>
      </c>
      <c r="AM24">
        <v>4.8588992571428564</v>
      </c>
      <c r="AN24">
        <v>0.68867999999999996</v>
      </c>
      <c r="AO24">
        <v>8.8395216000000012</v>
      </c>
      <c r="AP24">
        <v>3.5370971999999998</v>
      </c>
      <c r="AQ24">
        <v>3.6726999999999994</v>
      </c>
      <c r="AR24">
        <v>15.072470399999998</v>
      </c>
      <c r="AS24">
        <v>7.2223787999999995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22.007933879508879</v>
      </c>
      <c r="BB24">
        <f t="shared" si="0"/>
        <v>634.94528591875223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1.6243808218064177</v>
      </c>
      <c r="L25">
        <v>278.32132766920677</v>
      </c>
      <c r="M25">
        <v>26.084601339013997</v>
      </c>
      <c r="N25">
        <v>36.246660388927829</v>
      </c>
      <c r="O25">
        <v>0</v>
      </c>
      <c r="P25">
        <v>42.224329424146752</v>
      </c>
      <c r="Q25">
        <v>3.3225540774378586</v>
      </c>
      <c r="R25">
        <v>7.0385085430762278</v>
      </c>
      <c r="S25">
        <v>4.3652773391557487</v>
      </c>
      <c r="T25">
        <v>0</v>
      </c>
      <c r="U25">
        <v>53.534056273719166</v>
      </c>
      <c r="V25">
        <v>0</v>
      </c>
      <c r="W25">
        <v>5</v>
      </c>
      <c r="X25">
        <v>19.998929718159115</v>
      </c>
      <c r="Y25">
        <v>0</v>
      </c>
      <c r="Z25">
        <v>2.01070584</v>
      </c>
      <c r="AA25">
        <v>13.088087999999999</v>
      </c>
      <c r="AB25">
        <v>12.121704815999999</v>
      </c>
      <c r="AC25">
        <v>8.9164694943999994</v>
      </c>
      <c r="AD25">
        <v>11.22633356</v>
      </c>
      <c r="AE25">
        <v>10.111423587199999</v>
      </c>
      <c r="AF25">
        <v>2.7224999999999997</v>
      </c>
      <c r="AG25">
        <v>11.828612639999999</v>
      </c>
      <c r="AH25">
        <v>46.922145399999991</v>
      </c>
      <c r="AI25">
        <v>0.78111279999999983</v>
      </c>
      <c r="AJ25">
        <v>0</v>
      </c>
      <c r="AK25">
        <v>15.572000000000001</v>
      </c>
      <c r="AL25">
        <v>0</v>
      </c>
      <c r="AM25">
        <v>4.8588992571428564</v>
      </c>
      <c r="AN25">
        <v>0.68867999999999996</v>
      </c>
      <c r="AO25">
        <v>8.8395216000000012</v>
      </c>
      <c r="AP25">
        <v>3.5370971999999998</v>
      </c>
      <c r="AQ25">
        <v>10.4382</v>
      </c>
      <c r="AR25">
        <v>15.072470399999998</v>
      </c>
      <c r="AS25">
        <v>7.2223787999999995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22.234586482772571</v>
      </c>
      <c r="BB25">
        <f t="shared" si="0"/>
        <v>641.48438250662002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1.6243545916404341</v>
      </c>
      <c r="L26">
        <v>278.32132766920677</v>
      </c>
      <c r="M26">
        <v>26.084601339013997</v>
      </c>
      <c r="N26">
        <v>36.246660388927829</v>
      </c>
      <c r="O26">
        <v>0</v>
      </c>
      <c r="P26">
        <v>42.224329424146752</v>
      </c>
      <c r="Q26">
        <v>3.3225540774378586</v>
      </c>
      <c r="R26">
        <v>7.0385085430762278</v>
      </c>
      <c r="S26">
        <v>4.3652773391557487</v>
      </c>
      <c r="T26">
        <v>0</v>
      </c>
      <c r="U26">
        <v>53.534056273719166</v>
      </c>
      <c r="V26">
        <v>0</v>
      </c>
      <c r="W26">
        <v>5</v>
      </c>
      <c r="X26">
        <v>19.998929718159115</v>
      </c>
      <c r="Y26">
        <v>0</v>
      </c>
      <c r="Z26">
        <v>2.01070584</v>
      </c>
      <c r="AA26">
        <v>13.088087999999999</v>
      </c>
      <c r="AB26">
        <v>12.121704815999999</v>
      </c>
      <c r="AC26">
        <v>8.9164694943999994</v>
      </c>
      <c r="AD26">
        <v>11.22633356</v>
      </c>
      <c r="AE26">
        <v>10.111423587199999</v>
      </c>
      <c r="AF26">
        <v>2.7224999999999997</v>
      </c>
      <c r="AG26">
        <v>11.828612639999999</v>
      </c>
      <c r="AH26">
        <v>46.922145399999991</v>
      </c>
      <c r="AI26">
        <v>0.78111279999999983</v>
      </c>
      <c r="AJ26">
        <v>0</v>
      </c>
      <c r="AK26">
        <v>15.572000000000001</v>
      </c>
      <c r="AL26">
        <v>0</v>
      </c>
      <c r="AM26">
        <v>4.8588992571428564</v>
      </c>
      <c r="AN26">
        <v>0.68867999999999996</v>
      </c>
      <c r="AO26">
        <v>8.8395216000000012</v>
      </c>
      <c r="AP26">
        <v>3.5370971999999998</v>
      </c>
      <c r="AQ26">
        <v>10.4382</v>
      </c>
      <c r="AR26">
        <v>15.072470399999998</v>
      </c>
      <c r="AS26">
        <v>7.2223787999999995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22.234585598701223</v>
      </c>
      <c r="BB26">
        <f t="shared" si="0"/>
        <v>641.48435716052541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3.0522651276558541</v>
      </c>
      <c r="L27">
        <v>278.32132766920677</v>
      </c>
      <c r="M27">
        <v>26.994944150499705</v>
      </c>
      <c r="N27">
        <v>36.246660388927829</v>
      </c>
      <c r="O27">
        <v>0</v>
      </c>
      <c r="P27">
        <v>42.224329424146752</v>
      </c>
      <c r="Q27">
        <v>6.9216301203281683</v>
      </c>
      <c r="R27">
        <v>13.458672620411818</v>
      </c>
      <c r="S27">
        <v>8.3732903818443809</v>
      </c>
      <c r="T27">
        <v>0</v>
      </c>
      <c r="U27">
        <v>53.534056273719166</v>
      </c>
      <c r="V27">
        <v>0</v>
      </c>
      <c r="W27">
        <v>5</v>
      </c>
      <c r="X27">
        <v>20</v>
      </c>
      <c r="Y27">
        <v>0</v>
      </c>
      <c r="Z27">
        <v>4.0214116799999999</v>
      </c>
      <c r="AA27">
        <v>13.088087999999999</v>
      </c>
      <c r="AB27">
        <v>12.121704815999999</v>
      </c>
      <c r="AC27">
        <v>8.9164694943999994</v>
      </c>
      <c r="AD27">
        <v>11.22633356</v>
      </c>
      <c r="AE27">
        <v>10.111423587199999</v>
      </c>
      <c r="AF27">
        <v>2.7224999999999997</v>
      </c>
      <c r="AG27">
        <v>11.828612639999999</v>
      </c>
      <c r="AH27">
        <v>46.922145399999991</v>
      </c>
      <c r="AI27">
        <v>4.6866767999999999</v>
      </c>
      <c r="AJ27">
        <v>0</v>
      </c>
      <c r="AK27">
        <v>15.572000000000001</v>
      </c>
      <c r="AL27">
        <v>0</v>
      </c>
      <c r="AM27">
        <v>4.8588992571428564</v>
      </c>
      <c r="AN27">
        <v>0.68867999999999996</v>
      </c>
      <c r="AO27">
        <v>8.8395216000000012</v>
      </c>
      <c r="AP27">
        <v>3.5370971999999998</v>
      </c>
      <c r="AQ27">
        <v>10.4382</v>
      </c>
      <c r="AR27">
        <v>15.072470399999998</v>
      </c>
      <c r="AS27">
        <v>9.9875181120000001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23.073693326133203</v>
      </c>
      <c r="BB27">
        <f t="shared" si="0"/>
        <v>665.69323537734988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3.0525176209007432</v>
      </c>
      <c r="L28">
        <v>355.00258665287117</v>
      </c>
      <c r="M28">
        <v>26.994944150499705</v>
      </c>
      <c r="N28">
        <v>36.246660388927829</v>
      </c>
      <c r="O28">
        <v>0</v>
      </c>
      <c r="P28">
        <v>42.224329424146752</v>
      </c>
      <c r="Q28">
        <v>6.9216301203281683</v>
      </c>
      <c r="R28">
        <v>13.458672620411818</v>
      </c>
      <c r="S28">
        <v>8.3800688307030136</v>
      </c>
      <c r="T28">
        <v>0</v>
      </c>
      <c r="U28">
        <v>53.534056273719166</v>
      </c>
      <c r="V28">
        <v>6.3599999999999994</v>
      </c>
      <c r="W28">
        <v>10.246246932515339</v>
      </c>
      <c r="X28">
        <v>44.99741334712882</v>
      </c>
      <c r="Y28">
        <v>0</v>
      </c>
      <c r="Z28">
        <v>4.0214116799999999</v>
      </c>
      <c r="AA28">
        <v>13.088087999999999</v>
      </c>
      <c r="AB28">
        <v>12.121704815999999</v>
      </c>
      <c r="AC28">
        <v>8.9164694943999994</v>
      </c>
      <c r="AD28">
        <v>11.22633356</v>
      </c>
      <c r="AE28">
        <v>10.111423587199999</v>
      </c>
      <c r="AF28">
        <v>2.7224999999999997</v>
      </c>
      <c r="AG28">
        <v>11.828612639999999</v>
      </c>
      <c r="AH28">
        <v>46.922145399999991</v>
      </c>
      <c r="AI28">
        <v>4.6866767999999999</v>
      </c>
      <c r="AJ28">
        <v>0</v>
      </c>
      <c r="AK28">
        <v>15.572000000000001</v>
      </c>
      <c r="AL28">
        <v>0</v>
      </c>
      <c r="AM28">
        <v>4.8588992571428564</v>
      </c>
      <c r="AN28">
        <v>0.68867999999999996</v>
      </c>
      <c r="AO28">
        <v>8.8395216000000012</v>
      </c>
      <c r="AP28">
        <v>3.5370971999999998</v>
      </c>
      <c r="AQ28">
        <v>10.4382</v>
      </c>
      <c r="AR28">
        <v>15.072470399999998</v>
      </c>
      <c r="AS28">
        <v>9.9875181120000001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26.868973361992417</v>
      </c>
      <c r="BB28">
        <f t="shared" si="0"/>
        <v>775.18990554690288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3.0522651276558541</v>
      </c>
      <c r="L29">
        <v>355.00258665287117</v>
      </c>
      <c r="M29">
        <v>26.994944150499705</v>
      </c>
      <c r="N29">
        <v>36.246660388927829</v>
      </c>
      <c r="O29">
        <v>0</v>
      </c>
      <c r="P29">
        <v>42.224329424146752</v>
      </c>
      <c r="Q29">
        <v>6.6937871230643848</v>
      </c>
      <c r="R29">
        <v>13.458672620411818</v>
      </c>
      <c r="S29">
        <v>8.1015844465648854</v>
      </c>
      <c r="T29">
        <v>0</v>
      </c>
      <c r="U29">
        <v>53.534056273719166</v>
      </c>
      <c r="V29">
        <v>6.3599999999999994</v>
      </c>
      <c r="W29">
        <v>10.246246932515339</v>
      </c>
      <c r="X29">
        <v>44.99734347016436</v>
      </c>
      <c r="Y29">
        <v>0</v>
      </c>
      <c r="Z29">
        <v>4.0214116799999999</v>
      </c>
      <c r="AA29">
        <v>13.088087999999999</v>
      </c>
      <c r="AB29">
        <v>12.121704815999999</v>
      </c>
      <c r="AC29">
        <v>8.9164694943999994</v>
      </c>
      <c r="AD29">
        <v>11.22633356</v>
      </c>
      <c r="AE29">
        <v>10.111423587199999</v>
      </c>
      <c r="AF29">
        <v>2.7224999999999997</v>
      </c>
      <c r="AG29">
        <v>11.828612639999999</v>
      </c>
      <c r="AH29">
        <v>46.922145399999991</v>
      </c>
      <c r="AI29">
        <v>4.6866767999999999</v>
      </c>
      <c r="AJ29">
        <v>0</v>
      </c>
      <c r="AK29">
        <v>15.572000000000001</v>
      </c>
      <c r="AL29">
        <v>0</v>
      </c>
      <c r="AM29">
        <v>4.8588992571428564</v>
      </c>
      <c r="AN29">
        <v>0.68867999999999996</v>
      </c>
      <c r="AO29">
        <v>8.8395216000000012</v>
      </c>
      <c r="AP29">
        <v>3.5370971999999998</v>
      </c>
      <c r="AQ29">
        <v>10.4382</v>
      </c>
      <c r="AR29">
        <v>15.072470399999998</v>
      </c>
      <c r="AS29">
        <v>9.9875181120000001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26.8520001282903</v>
      </c>
      <c r="BB29">
        <f t="shared" si="0"/>
        <v>774.70022902899359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3.0525176209007432</v>
      </c>
      <c r="L30">
        <v>355.00258665287117</v>
      </c>
      <c r="M30">
        <v>26.994944150499705</v>
      </c>
      <c r="N30">
        <v>36.246660388927829</v>
      </c>
      <c r="O30">
        <v>0</v>
      </c>
      <c r="P30">
        <v>42.224329424146752</v>
      </c>
      <c r="Q30">
        <v>6.9216301203281683</v>
      </c>
      <c r="R30">
        <v>13.458672620411818</v>
      </c>
      <c r="S30">
        <v>8.3732903818443809</v>
      </c>
      <c r="T30">
        <v>0</v>
      </c>
      <c r="U30">
        <v>53.534056273719166</v>
      </c>
      <c r="V30">
        <v>6.3599999999999994</v>
      </c>
      <c r="W30">
        <v>10.246246932515339</v>
      </c>
      <c r="X30">
        <v>44.996066695168878</v>
      </c>
      <c r="Y30">
        <v>0</v>
      </c>
      <c r="Z30">
        <v>4.0214116799999999</v>
      </c>
      <c r="AA30">
        <v>13.088087999999999</v>
      </c>
      <c r="AB30">
        <v>12.121704815999999</v>
      </c>
      <c r="AC30">
        <v>8.9164694943999994</v>
      </c>
      <c r="AD30">
        <v>11.22633356</v>
      </c>
      <c r="AE30">
        <v>10.111423587199999</v>
      </c>
      <c r="AF30">
        <v>2.7224999999999997</v>
      </c>
      <c r="AG30">
        <v>11.828612639999999</v>
      </c>
      <c r="AH30">
        <v>46.922145399999991</v>
      </c>
      <c r="AI30">
        <v>15.231699600000002</v>
      </c>
      <c r="AJ30">
        <v>0</v>
      </c>
      <c r="AK30">
        <v>15.572000000000001</v>
      </c>
      <c r="AL30">
        <v>0</v>
      </c>
      <c r="AM30">
        <v>4.8588992571428564</v>
      </c>
      <c r="AN30">
        <v>0.68867999999999996</v>
      </c>
      <c r="AO30">
        <v>8.8395216000000012</v>
      </c>
      <c r="AP30">
        <v>3.5370971999999998</v>
      </c>
      <c r="AQ30">
        <v>10.4382</v>
      </c>
      <c r="AR30">
        <v>15.072470399999998</v>
      </c>
      <c r="AS30">
        <v>9.9875181120000001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27.221959057259937</v>
      </c>
      <c r="BB30">
        <f t="shared" si="0"/>
        <v>785.37381755081663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3.0522651276558541</v>
      </c>
      <c r="L31">
        <v>355.00258665287117</v>
      </c>
      <c r="M31">
        <v>26.994944150499705</v>
      </c>
      <c r="N31">
        <v>36.246660388927829</v>
      </c>
      <c r="O31">
        <v>0</v>
      </c>
      <c r="P31">
        <v>42.224329424146752</v>
      </c>
      <c r="Q31">
        <v>6.9216301203281683</v>
      </c>
      <c r="R31">
        <v>13.458672620411818</v>
      </c>
      <c r="S31">
        <v>8.3732903818443809</v>
      </c>
      <c r="T31">
        <v>0</v>
      </c>
      <c r="U31">
        <v>53.534056273719166</v>
      </c>
      <c r="V31">
        <v>6.3599999999999994</v>
      </c>
      <c r="W31">
        <v>10.246246932515339</v>
      </c>
      <c r="X31">
        <v>44.996401259559157</v>
      </c>
      <c r="Y31">
        <v>0</v>
      </c>
      <c r="Z31">
        <v>4.0214116799999999</v>
      </c>
      <c r="AA31">
        <v>13.088087999999999</v>
      </c>
      <c r="AB31">
        <v>12.121704815999999</v>
      </c>
      <c r="AC31">
        <v>8.9164694943999994</v>
      </c>
      <c r="AD31">
        <v>11.22633356</v>
      </c>
      <c r="AE31">
        <v>10.111423587199999</v>
      </c>
      <c r="AF31">
        <v>2.7224999999999997</v>
      </c>
      <c r="AG31">
        <v>11.828612639999999</v>
      </c>
      <c r="AH31">
        <v>46.922145399999991</v>
      </c>
      <c r="AI31">
        <v>15.231699600000002</v>
      </c>
      <c r="AJ31">
        <v>0</v>
      </c>
      <c r="AK31">
        <v>15.572000000000001</v>
      </c>
      <c r="AL31">
        <v>0</v>
      </c>
      <c r="AM31">
        <v>4.8588992571428564</v>
      </c>
      <c r="AN31">
        <v>0.68867999999999996</v>
      </c>
      <c r="AO31">
        <v>8.8395216000000012</v>
      </c>
      <c r="AP31">
        <v>3.5370971999999998</v>
      </c>
      <c r="AQ31">
        <v>10.4382</v>
      </c>
      <c r="AR31">
        <v>15.072470399999998</v>
      </c>
      <c r="AS31">
        <v>9.9875181120000001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27.221961823384817</v>
      </c>
      <c r="BB31">
        <f t="shared" si="0"/>
        <v>785.37389685583719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3.0525176209007432</v>
      </c>
      <c r="L32">
        <v>355.00258665287117</v>
      </c>
      <c r="M32">
        <v>26.994944150499705</v>
      </c>
      <c r="N32">
        <v>36.24226433027107</v>
      </c>
      <c r="O32">
        <v>0</v>
      </c>
      <c r="P32">
        <v>42.224329424146752</v>
      </c>
      <c r="Q32">
        <v>6.9216301203281683</v>
      </c>
      <c r="R32">
        <v>13.458672620411818</v>
      </c>
      <c r="S32">
        <v>8.3732903818443809</v>
      </c>
      <c r="T32">
        <v>0</v>
      </c>
      <c r="U32">
        <v>53.534056273719166</v>
      </c>
      <c r="V32">
        <v>6.3599999999999994</v>
      </c>
      <c r="W32">
        <v>10.246246932515339</v>
      </c>
      <c r="X32">
        <v>44.997413347128813</v>
      </c>
      <c r="Y32">
        <v>0</v>
      </c>
      <c r="Z32">
        <v>4.0214116799999999</v>
      </c>
      <c r="AA32">
        <v>13.088087999999999</v>
      </c>
      <c r="AB32">
        <v>12.121704815999999</v>
      </c>
      <c r="AC32">
        <v>8.9164694943999994</v>
      </c>
      <c r="AD32">
        <v>11.22633356</v>
      </c>
      <c r="AE32">
        <v>10.111423587199999</v>
      </c>
      <c r="AF32">
        <v>2.7224999999999997</v>
      </c>
      <c r="AG32">
        <v>11.828612639999999</v>
      </c>
      <c r="AH32">
        <v>46.922145399999991</v>
      </c>
      <c r="AI32">
        <v>15.231699600000002</v>
      </c>
      <c r="AJ32">
        <v>0</v>
      </c>
      <c r="AK32">
        <v>15.572000000000001</v>
      </c>
      <c r="AL32">
        <v>0</v>
      </c>
      <c r="AM32">
        <v>4.8588992571428564</v>
      </c>
      <c r="AN32">
        <v>0.68867999999999996</v>
      </c>
      <c r="AO32">
        <v>8.8395216000000012</v>
      </c>
      <c r="AP32">
        <v>3.5370971999999998</v>
      </c>
      <c r="AQ32">
        <v>10.4382</v>
      </c>
      <c r="AR32">
        <v>15.072470399999998</v>
      </c>
      <c r="AS32">
        <v>9.9875181120000001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27.221856927444819</v>
      </c>
      <c r="BB32">
        <f t="shared" si="0"/>
        <v>785.37087027393488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1.6244882409480497</v>
      </c>
      <c r="L33">
        <v>355.00258665287117</v>
      </c>
      <c r="M33">
        <v>26.994944150499705</v>
      </c>
      <c r="N33">
        <v>36.247665494901021</v>
      </c>
      <c r="O33">
        <v>0</v>
      </c>
      <c r="P33">
        <v>42.224329424146752</v>
      </c>
      <c r="Q33">
        <v>3.8605411611374412</v>
      </c>
      <c r="R33">
        <v>7.0362091696750895</v>
      </c>
      <c r="S33">
        <v>4.3560262434402324</v>
      </c>
      <c r="T33">
        <v>0</v>
      </c>
      <c r="U33">
        <v>53.534056273719166</v>
      </c>
      <c r="V33">
        <v>6.3599999999999994</v>
      </c>
      <c r="W33">
        <v>1.997541557305337</v>
      </c>
      <c r="X33">
        <v>19.999799675148889</v>
      </c>
      <c r="Y33">
        <v>0</v>
      </c>
      <c r="Z33">
        <v>4.0214116799999999</v>
      </c>
      <c r="AA33">
        <v>13.088087999999999</v>
      </c>
      <c r="AB33">
        <v>12.121704815999999</v>
      </c>
      <c r="AC33">
        <v>8.9164694943999994</v>
      </c>
      <c r="AD33">
        <v>11.22633356</v>
      </c>
      <c r="AE33">
        <v>10.111423587199999</v>
      </c>
      <c r="AF33">
        <v>2.7224999999999997</v>
      </c>
      <c r="AG33">
        <v>11.828612639999999</v>
      </c>
      <c r="AH33">
        <v>46.922145399999991</v>
      </c>
      <c r="AI33">
        <v>15.231699600000002</v>
      </c>
      <c r="AJ33">
        <v>0</v>
      </c>
      <c r="AK33">
        <v>15.572000000000001</v>
      </c>
      <c r="AL33">
        <v>0</v>
      </c>
      <c r="AM33">
        <v>4.8588992571428564</v>
      </c>
      <c r="AN33">
        <v>0.68867999999999996</v>
      </c>
      <c r="AO33">
        <v>8.3885255999999995</v>
      </c>
      <c r="AP33">
        <v>3.5370971999999998</v>
      </c>
      <c r="AQ33">
        <v>10.4382</v>
      </c>
      <c r="AR33">
        <v>15.072470399999998</v>
      </c>
      <c r="AS33">
        <v>9.9875181120000001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25.59306137076198</v>
      </c>
      <c r="BB33">
        <f t="shared" si="0"/>
        <v>738.37890601977347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1.6244616287938425</v>
      </c>
      <c r="L34">
        <v>355.00258665287117</v>
      </c>
      <c r="M34">
        <v>26.994944150499705</v>
      </c>
      <c r="N34">
        <v>36.247665494901021</v>
      </c>
      <c r="O34">
        <v>0</v>
      </c>
      <c r="P34">
        <v>42.224329424146752</v>
      </c>
      <c r="Q34">
        <v>3.8605411611374412</v>
      </c>
      <c r="R34">
        <v>7.0362091696750895</v>
      </c>
      <c r="S34">
        <v>4.3560262434402324</v>
      </c>
      <c r="T34">
        <v>0</v>
      </c>
      <c r="U34">
        <v>53.534056273719166</v>
      </c>
      <c r="V34">
        <v>6.3599999999999994</v>
      </c>
      <c r="W34">
        <v>1.997541557305337</v>
      </c>
      <c r="X34">
        <v>19.999799675148889</v>
      </c>
      <c r="Y34">
        <v>0</v>
      </c>
      <c r="Z34">
        <v>4.0214116799999999</v>
      </c>
      <c r="AA34">
        <v>13.088087999999999</v>
      </c>
      <c r="AB34">
        <v>12.121704815999999</v>
      </c>
      <c r="AC34">
        <v>8.9164694943999994</v>
      </c>
      <c r="AD34">
        <v>11.22633356</v>
      </c>
      <c r="AE34">
        <v>10.111423587199999</v>
      </c>
      <c r="AF34">
        <v>2.7224999999999997</v>
      </c>
      <c r="AG34">
        <v>11.828612639999999</v>
      </c>
      <c r="AH34">
        <v>46.922145399999991</v>
      </c>
      <c r="AI34">
        <v>15.231699600000002</v>
      </c>
      <c r="AJ34">
        <v>0</v>
      </c>
      <c r="AK34">
        <v>15.572000000000001</v>
      </c>
      <c r="AL34">
        <v>0</v>
      </c>
      <c r="AM34">
        <v>4.8588992571428564</v>
      </c>
      <c r="AN34">
        <v>0.68867999999999996</v>
      </c>
      <c r="AO34">
        <v>8.3885255999999995</v>
      </c>
      <c r="AP34">
        <v>3.5370971999999998</v>
      </c>
      <c r="AQ34">
        <v>3.6340399999999984</v>
      </c>
      <c r="AR34">
        <v>15.072470399999998</v>
      </c>
      <c r="AS34">
        <v>9.9875181120000001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25.36512112677309</v>
      </c>
      <c r="BB34">
        <f t="shared" si="0"/>
        <v>731.80265965160811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1.6244105588209568</v>
      </c>
      <c r="L35">
        <v>273.53354494483187</v>
      </c>
      <c r="M35">
        <v>26.516693133481873</v>
      </c>
      <c r="N35">
        <v>36.247665494901021</v>
      </c>
      <c r="O35">
        <v>0</v>
      </c>
      <c r="P35">
        <v>42.234961462555056</v>
      </c>
      <c r="Q35">
        <v>3.8586493077586206</v>
      </c>
      <c r="R35">
        <v>7.0360554332129963</v>
      </c>
      <c r="S35">
        <v>4.355925903061225</v>
      </c>
      <c r="T35">
        <v>0</v>
      </c>
      <c r="U35">
        <v>53.534056273719166</v>
      </c>
      <c r="V35">
        <v>0</v>
      </c>
      <c r="W35">
        <v>1.9967879325643301</v>
      </c>
      <c r="X35">
        <v>19.99983403246398</v>
      </c>
      <c r="Y35">
        <v>0</v>
      </c>
      <c r="Z35">
        <v>4.0214116799999999</v>
      </c>
      <c r="AA35">
        <v>13.088087999999999</v>
      </c>
      <c r="AB35">
        <v>12.121704815999999</v>
      </c>
      <c r="AC35">
        <v>8.9164694943999994</v>
      </c>
      <c r="AD35">
        <v>11.22633356</v>
      </c>
      <c r="AE35">
        <v>10.111423587199999</v>
      </c>
      <c r="AF35">
        <v>2.7224999999999997</v>
      </c>
      <c r="AG35">
        <v>11.828612639999999</v>
      </c>
      <c r="AH35">
        <v>46.922145399999991</v>
      </c>
      <c r="AI35">
        <v>15.231699600000002</v>
      </c>
      <c r="AJ35">
        <v>0</v>
      </c>
      <c r="AK35">
        <v>15.572000000000001</v>
      </c>
      <c r="AL35">
        <v>0</v>
      </c>
      <c r="AM35">
        <v>4.8588992571428564</v>
      </c>
      <c r="AN35">
        <v>0.68867999999999996</v>
      </c>
      <c r="AO35">
        <v>8.5689240000000009</v>
      </c>
      <c r="AP35">
        <v>3.5370971999999998</v>
      </c>
      <c r="AQ35">
        <v>3.4793999999999996</v>
      </c>
      <c r="AR35">
        <v>15.072470399999998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22.401201295528494</v>
      </c>
      <c r="BB35">
        <f t="shared" si="0"/>
        <v>646.2913599209852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1.6243634885409379</v>
      </c>
      <c r="L36">
        <v>273.53354494483187</v>
      </c>
      <c r="M36">
        <v>26.516693133481873</v>
      </c>
      <c r="N36">
        <v>36.247665494901021</v>
      </c>
      <c r="O36">
        <v>0</v>
      </c>
      <c r="P36">
        <v>42.234961462555056</v>
      </c>
      <c r="Q36">
        <v>3.8586493077586206</v>
      </c>
      <c r="R36">
        <v>7.0360554332129963</v>
      </c>
      <c r="S36">
        <v>4.355925903061225</v>
      </c>
      <c r="T36">
        <v>0</v>
      </c>
      <c r="U36">
        <v>53.534056273719166</v>
      </c>
      <c r="V36">
        <v>0</v>
      </c>
      <c r="W36">
        <v>1.9967879325643301</v>
      </c>
      <c r="X36">
        <v>19.99983403246398</v>
      </c>
      <c r="Y36">
        <v>0</v>
      </c>
      <c r="Z36">
        <v>4.0214116799999999</v>
      </c>
      <c r="AA36">
        <v>13.088087999999999</v>
      </c>
      <c r="AB36">
        <v>12.121704815999999</v>
      </c>
      <c r="AC36">
        <v>8.9164694943999994</v>
      </c>
      <c r="AD36">
        <v>11.22633356</v>
      </c>
      <c r="AE36">
        <v>10.111423587199999</v>
      </c>
      <c r="AF36">
        <v>2.7224999999999997</v>
      </c>
      <c r="AG36">
        <v>11.828612639999999</v>
      </c>
      <c r="AH36">
        <v>46.922145399999991</v>
      </c>
      <c r="AI36">
        <v>4.6866767999999999</v>
      </c>
      <c r="AJ36">
        <v>0</v>
      </c>
      <c r="AK36">
        <v>15.572000000000001</v>
      </c>
      <c r="AL36">
        <v>0</v>
      </c>
      <c r="AM36">
        <v>4.8588992571428564</v>
      </c>
      <c r="AN36">
        <v>0.68867999999999996</v>
      </c>
      <c r="AO36">
        <v>8.5689240000000009</v>
      </c>
      <c r="AP36">
        <v>3.5370971999999998</v>
      </c>
      <c r="AQ36">
        <v>0</v>
      </c>
      <c r="AR36">
        <v>15.072470399999998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21.931381714165795</v>
      </c>
      <c r="BB36">
        <f t="shared" si="0"/>
        <v>632.73670963206803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1.6244015642438554</v>
      </c>
      <c r="L37">
        <v>273.53354494483187</v>
      </c>
      <c r="M37">
        <v>26.516693133481873</v>
      </c>
      <c r="N37">
        <v>36.247665494901021</v>
      </c>
      <c r="O37">
        <v>0</v>
      </c>
      <c r="P37">
        <v>42.234961462555056</v>
      </c>
      <c r="Q37">
        <v>3.8586493077586206</v>
      </c>
      <c r="R37">
        <v>7.0360554332129963</v>
      </c>
      <c r="S37">
        <v>4.355925903061225</v>
      </c>
      <c r="T37">
        <v>0</v>
      </c>
      <c r="U37">
        <v>53.534056273719166</v>
      </c>
      <c r="V37">
        <v>0</v>
      </c>
      <c r="W37">
        <v>1.9967879325643301</v>
      </c>
      <c r="X37">
        <v>19.99983403246398</v>
      </c>
      <c r="Y37">
        <v>0</v>
      </c>
      <c r="Z37">
        <v>4.0214116799999999</v>
      </c>
      <c r="AA37">
        <v>13.088087999999999</v>
      </c>
      <c r="AB37">
        <v>12.121704815999999</v>
      </c>
      <c r="AC37">
        <v>8.9164694943999994</v>
      </c>
      <c r="AD37">
        <v>11.22633356</v>
      </c>
      <c r="AE37">
        <v>10.111423587199999</v>
      </c>
      <c r="AF37">
        <v>2.7224999999999997</v>
      </c>
      <c r="AG37">
        <v>11.828612639999999</v>
      </c>
      <c r="AH37">
        <v>46.922145399999991</v>
      </c>
      <c r="AI37">
        <v>4.6866767999999999</v>
      </c>
      <c r="AJ37">
        <v>0</v>
      </c>
      <c r="AK37">
        <v>15.572000000000001</v>
      </c>
      <c r="AL37">
        <v>0</v>
      </c>
      <c r="AM37">
        <v>4.8588992571428564</v>
      </c>
      <c r="AN37">
        <v>0.68867999999999996</v>
      </c>
      <c r="AO37">
        <v>8.5689240000000009</v>
      </c>
      <c r="AP37">
        <v>3.5370971999999998</v>
      </c>
      <c r="AQ37">
        <v>0</v>
      </c>
      <c r="AR37">
        <v>15.072470399999998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21.931382983020555</v>
      </c>
      <c r="BB37">
        <f t="shared" si="0"/>
        <v>632.73674643891616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1.6243634885409379</v>
      </c>
      <c r="L38">
        <v>273.53354494483187</v>
      </c>
      <c r="M38">
        <v>26.516693133481873</v>
      </c>
      <c r="N38">
        <v>36.247665494901021</v>
      </c>
      <c r="O38">
        <v>0</v>
      </c>
      <c r="P38">
        <v>42.234961462555056</v>
      </c>
      <c r="Q38">
        <v>3.8586493077586206</v>
      </c>
      <c r="R38">
        <v>7.0360554332129963</v>
      </c>
      <c r="S38">
        <v>4.355925903061225</v>
      </c>
      <c r="T38">
        <v>0</v>
      </c>
      <c r="U38">
        <v>53.534056273719166</v>
      </c>
      <c r="V38">
        <v>0</v>
      </c>
      <c r="W38">
        <v>1.9967879325643301</v>
      </c>
      <c r="X38">
        <v>19.99983403246398</v>
      </c>
      <c r="Y38">
        <v>0</v>
      </c>
      <c r="Z38">
        <v>4.0160119999999999</v>
      </c>
      <c r="AA38">
        <v>13.088087999999999</v>
      </c>
      <c r="AB38">
        <v>12.121704815999999</v>
      </c>
      <c r="AC38">
        <v>8.9164694943999994</v>
      </c>
      <c r="AD38">
        <v>11.22633356</v>
      </c>
      <c r="AE38">
        <v>10.111423587199999</v>
      </c>
      <c r="AF38">
        <v>2.7224999999999997</v>
      </c>
      <c r="AG38">
        <v>11.828612639999999</v>
      </c>
      <c r="AH38">
        <v>46.922145399999991</v>
      </c>
      <c r="AI38">
        <v>4.6866767999999999</v>
      </c>
      <c r="AJ38">
        <v>0</v>
      </c>
      <c r="AK38">
        <v>15.572000000000001</v>
      </c>
      <c r="AL38">
        <v>0</v>
      </c>
      <c r="AM38">
        <v>4.8588992571428564</v>
      </c>
      <c r="AN38">
        <v>0.68867999999999996</v>
      </c>
      <c r="AO38">
        <v>8.5689240000000009</v>
      </c>
      <c r="AP38">
        <v>3.5370971999999998</v>
      </c>
      <c r="AQ38">
        <v>0</v>
      </c>
      <c r="AR38">
        <v>15.072470399999998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21.931200702165796</v>
      </c>
      <c r="BB38">
        <f t="shared" si="0"/>
        <v>632.73149096406803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1.6243562939839105</v>
      </c>
      <c r="L39">
        <v>273.53354494483187</v>
      </c>
      <c r="M39">
        <v>26.994944150499705</v>
      </c>
      <c r="N39">
        <v>36.247665494901021</v>
      </c>
      <c r="O39">
        <v>0</v>
      </c>
      <c r="P39">
        <v>42.234961462555056</v>
      </c>
      <c r="Q39">
        <v>3.8586493077586206</v>
      </c>
      <c r="R39">
        <v>7.0355178158844751</v>
      </c>
      <c r="S39">
        <v>4.3555239278425653</v>
      </c>
      <c r="T39">
        <v>0</v>
      </c>
      <c r="U39">
        <v>53.534056273719166</v>
      </c>
      <c r="V39">
        <v>0</v>
      </c>
      <c r="W39">
        <v>1.9967879325643301</v>
      </c>
      <c r="X39">
        <v>19.99983403246398</v>
      </c>
      <c r="Y39">
        <v>0</v>
      </c>
      <c r="Z39">
        <v>2.01070584</v>
      </c>
      <c r="AA39">
        <v>13.088087999999999</v>
      </c>
      <c r="AB39">
        <v>12.121704815999999</v>
      </c>
      <c r="AC39">
        <v>8.9164694943999994</v>
      </c>
      <c r="AD39">
        <v>11.22633356</v>
      </c>
      <c r="AE39">
        <v>10.111423587199999</v>
      </c>
      <c r="AF39">
        <v>2.7224999999999997</v>
      </c>
      <c r="AG39">
        <v>11.828612639999999</v>
      </c>
      <c r="AH39">
        <v>46.922145399999991</v>
      </c>
      <c r="AI39">
        <v>4.6866767999999999</v>
      </c>
      <c r="AJ39">
        <v>0</v>
      </c>
      <c r="AK39">
        <v>15.572000000000001</v>
      </c>
      <c r="AL39">
        <v>0</v>
      </c>
      <c r="AM39">
        <v>4.8588992571428564</v>
      </c>
      <c r="AN39">
        <v>0.68867999999999996</v>
      </c>
      <c r="AO39">
        <v>8.5689240000000009</v>
      </c>
      <c r="AP39">
        <v>3.5370971999999998</v>
      </c>
      <c r="AQ39">
        <v>0</v>
      </c>
      <c r="AR39">
        <v>15.072470399999998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21.880012710944186</v>
      </c>
      <c r="BB39">
        <f t="shared" si="0"/>
        <v>631.25467702520314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1.6243547151976214</v>
      </c>
      <c r="L40">
        <v>273.53354494483187</v>
      </c>
      <c r="M40">
        <v>26.994944150499705</v>
      </c>
      <c r="N40">
        <v>36.247665494901021</v>
      </c>
      <c r="O40">
        <v>0</v>
      </c>
      <c r="P40">
        <v>42.224329424146752</v>
      </c>
      <c r="Q40">
        <v>3.8586493077586206</v>
      </c>
      <c r="R40">
        <v>7.0355178158844751</v>
      </c>
      <c r="S40">
        <v>4.3555239278425653</v>
      </c>
      <c r="T40">
        <v>0</v>
      </c>
      <c r="U40">
        <v>53.534056273719166</v>
      </c>
      <c r="V40">
        <v>0</v>
      </c>
      <c r="W40">
        <v>1.9967879325643301</v>
      </c>
      <c r="X40">
        <v>19.99983403246398</v>
      </c>
      <c r="Y40">
        <v>0</v>
      </c>
      <c r="Z40">
        <v>2.01070584</v>
      </c>
      <c r="AA40">
        <v>12.118600000000001</v>
      </c>
      <c r="AB40">
        <v>12.121704815999999</v>
      </c>
      <c r="AC40">
        <v>8.9164694943999994</v>
      </c>
      <c r="AD40">
        <v>11.22633356</v>
      </c>
      <c r="AE40">
        <v>10.111423587199999</v>
      </c>
      <c r="AF40">
        <v>2.7224999999999997</v>
      </c>
      <c r="AG40">
        <v>11.828612639999999</v>
      </c>
      <c r="AH40">
        <v>46.922145399999991</v>
      </c>
      <c r="AI40">
        <v>4.6866767999999999</v>
      </c>
      <c r="AJ40">
        <v>0</v>
      </c>
      <c r="AK40">
        <v>15.572000000000001</v>
      </c>
      <c r="AL40">
        <v>0</v>
      </c>
      <c r="AM40">
        <v>4.8588992571428564</v>
      </c>
      <c r="AN40">
        <v>0.68867999999999996</v>
      </c>
      <c r="AO40">
        <v>8.5689240000000009</v>
      </c>
      <c r="AP40">
        <v>3.5370971999999998</v>
      </c>
      <c r="AQ40">
        <v>0</v>
      </c>
      <c r="AR40">
        <v>15.072470399999998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21.847178666454177</v>
      </c>
      <c r="BB40">
        <f t="shared" si="0"/>
        <v>630.30738945249868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1.6244423488148345</v>
      </c>
      <c r="L41">
        <v>273.32992340118756</v>
      </c>
      <c r="M41">
        <v>26.994944150499705</v>
      </c>
      <c r="N41">
        <v>36.246660388927829</v>
      </c>
      <c r="O41">
        <v>0</v>
      </c>
      <c r="P41">
        <v>42.337381916329285</v>
      </c>
      <c r="Q41">
        <v>3.8609705031390136</v>
      </c>
      <c r="R41">
        <v>6.8802435087719296</v>
      </c>
      <c r="S41">
        <v>4.1807264620060796</v>
      </c>
      <c r="T41">
        <v>0</v>
      </c>
      <c r="U41">
        <v>53.534056273719166</v>
      </c>
      <c r="V41">
        <v>0</v>
      </c>
      <c r="W41">
        <v>2.0278260869565212</v>
      </c>
      <c r="X41">
        <v>19.99983403246398</v>
      </c>
      <c r="Y41">
        <v>0</v>
      </c>
      <c r="Z41">
        <v>2.01070584</v>
      </c>
      <c r="AA41">
        <v>12.118600000000001</v>
      </c>
      <c r="AB41">
        <v>12.121704815999999</v>
      </c>
      <c r="AC41">
        <v>8.9164694943999994</v>
      </c>
      <c r="AD41">
        <v>11.22633356</v>
      </c>
      <c r="AE41">
        <v>10.111423587199999</v>
      </c>
      <c r="AF41">
        <v>2.7224999999999997</v>
      </c>
      <c r="AG41">
        <v>11.828612639999999</v>
      </c>
      <c r="AH41">
        <v>46.922145399999991</v>
      </c>
      <c r="AI41">
        <v>4.6866767999999999</v>
      </c>
      <c r="AJ41">
        <v>0</v>
      </c>
      <c r="AK41">
        <v>15.572000000000001</v>
      </c>
      <c r="AL41">
        <v>0</v>
      </c>
      <c r="AM41">
        <v>4.8588992571428564</v>
      </c>
      <c r="AN41">
        <v>0.68867999999999996</v>
      </c>
      <c r="AO41">
        <v>7.2159359999999992</v>
      </c>
      <c r="AP41">
        <v>3.5370971999999998</v>
      </c>
      <c r="AQ41">
        <v>0</v>
      </c>
      <c r="AR41">
        <v>15.072470399999998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21.788848333459832</v>
      </c>
      <c r="BB41">
        <f t="shared" si="0"/>
        <v>628.62453283849879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1.6244405910959503</v>
      </c>
      <c r="L42">
        <v>273.32992340118756</v>
      </c>
      <c r="M42">
        <v>26.994944150499705</v>
      </c>
      <c r="N42">
        <v>36.246660388927829</v>
      </c>
      <c r="O42">
        <v>0</v>
      </c>
      <c r="P42">
        <v>42.337381916329285</v>
      </c>
      <c r="Q42">
        <v>3.8580658866071436</v>
      </c>
      <c r="R42">
        <v>6.8797077631578949</v>
      </c>
      <c r="S42">
        <v>4.1801701945288752</v>
      </c>
      <c r="T42">
        <v>0</v>
      </c>
      <c r="U42">
        <v>53.534056273719166</v>
      </c>
      <c r="V42">
        <v>0</v>
      </c>
      <c r="W42">
        <v>2.0278260869565212</v>
      </c>
      <c r="X42">
        <v>19.99983403246398</v>
      </c>
      <c r="Y42">
        <v>0</v>
      </c>
      <c r="Z42">
        <v>2.01070584</v>
      </c>
      <c r="AA42">
        <v>12.118600000000001</v>
      </c>
      <c r="AB42">
        <v>12.121704815999999</v>
      </c>
      <c r="AC42">
        <v>8.9164694943999994</v>
      </c>
      <c r="AD42">
        <v>11.22633356</v>
      </c>
      <c r="AE42">
        <v>10.111423587199999</v>
      </c>
      <c r="AF42">
        <v>2.7224999999999997</v>
      </c>
      <c r="AG42">
        <v>11.828612639999999</v>
      </c>
      <c r="AH42">
        <v>46.922145399999991</v>
      </c>
      <c r="AI42">
        <v>4.6866767999999999</v>
      </c>
      <c r="AJ42">
        <v>0</v>
      </c>
      <c r="AK42">
        <v>15.572000000000001</v>
      </c>
      <c r="AL42">
        <v>0</v>
      </c>
      <c r="AM42">
        <v>4.8588992571428564</v>
      </c>
      <c r="AN42">
        <v>0.68867999999999996</v>
      </c>
      <c r="AO42">
        <v>7.2159359999999992</v>
      </c>
      <c r="AP42">
        <v>3.5370971999999998</v>
      </c>
      <c r="AQ42">
        <v>0</v>
      </c>
      <c r="AR42">
        <v>15.072470399999998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21.788714254347902</v>
      </c>
      <c r="BB42">
        <f t="shared" si="0"/>
        <v>628.62066853026852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1.6242179742804657</v>
      </c>
      <c r="L43">
        <v>273.4894061369709</v>
      </c>
      <c r="M43">
        <v>26.994944150499705</v>
      </c>
      <c r="N43">
        <v>36.246660388927829</v>
      </c>
      <c r="O43">
        <v>0</v>
      </c>
      <c r="P43">
        <v>42.337381916329285</v>
      </c>
      <c r="Q43">
        <v>3.7236505093833783</v>
      </c>
      <c r="R43">
        <v>6.7769516682286799</v>
      </c>
      <c r="S43">
        <v>4.0824486868686867</v>
      </c>
      <c r="T43">
        <v>0</v>
      </c>
      <c r="U43">
        <v>53.534056273719166</v>
      </c>
      <c r="V43">
        <v>0</v>
      </c>
      <c r="W43">
        <v>1.9977497749774979</v>
      </c>
      <c r="X43">
        <v>19.999475184772702</v>
      </c>
      <c r="Y43">
        <v>0</v>
      </c>
      <c r="Z43">
        <v>2.01070584</v>
      </c>
      <c r="AA43">
        <v>12.118600000000001</v>
      </c>
      <c r="AB43">
        <v>12.121704815999999</v>
      </c>
      <c r="AC43">
        <v>8.9164694943999994</v>
      </c>
      <c r="AD43">
        <v>11.22633356</v>
      </c>
      <c r="AE43">
        <v>10.111423587199999</v>
      </c>
      <c r="AF43">
        <v>1.9662499999999998</v>
      </c>
      <c r="AG43">
        <v>11.828612639999999</v>
      </c>
      <c r="AH43">
        <v>46.922145399999991</v>
      </c>
      <c r="AI43">
        <v>4.6866767999999999</v>
      </c>
      <c r="AJ43">
        <v>0</v>
      </c>
      <c r="AK43">
        <v>15.572000000000001</v>
      </c>
      <c r="AL43">
        <v>0</v>
      </c>
      <c r="AM43">
        <v>4.8588992571428564</v>
      </c>
      <c r="AN43">
        <v>0.68867999999999996</v>
      </c>
      <c r="AO43">
        <v>7.2159359999999992</v>
      </c>
      <c r="AP43">
        <v>3.5370971999999998</v>
      </c>
      <c r="AQ43">
        <v>0</v>
      </c>
      <c r="AR43">
        <v>15.072470399999998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21.756477530761423</v>
      </c>
      <c r="BB43">
        <f t="shared" si="0"/>
        <v>627.69058723333944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1.6244792060547728</v>
      </c>
      <c r="L44">
        <v>273.4894061369709</v>
      </c>
      <c r="M44">
        <v>26.994944150499705</v>
      </c>
      <c r="N44">
        <v>36.246660388927829</v>
      </c>
      <c r="O44">
        <v>0</v>
      </c>
      <c r="P44">
        <v>42.337381916329285</v>
      </c>
      <c r="Q44">
        <v>3.7236505093833783</v>
      </c>
      <c r="R44">
        <v>6.7769516682286799</v>
      </c>
      <c r="S44">
        <v>4.0824486868686867</v>
      </c>
      <c r="T44">
        <v>0</v>
      </c>
      <c r="U44">
        <v>53.534056273719166</v>
      </c>
      <c r="V44">
        <v>0</v>
      </c>
      <c r="W44">
        <v>1.9977497749774979</v>
      </c>
      <c r="X44">
        <v>19.999475184772702</v>
      </c>
      <c r="Y44">
        <v>0</v>
      </c>
      <c r="Z44">
        <v>2.01070584</v>
      </c>
      <c r="AA44">
        <v>12.118600000000001</v>
      </c>
      <c r="AB44">
        <v>12.121704815999999</v>
      </c>
      <c r="AC44">
        <v>8.9164694943999994</v>
      </c>
      <c r="AD44">
        <v>11.22633356</v>
      </c>
      <c r="AE44">
        <v>10.111423587199999</v>
      </c>
      <c r="AF44">
        <v>1.9662499999999998</v>
      </c>
      <c r="AG44">
        <v>11.828612639999999</v>
      </c>
      <c r="AH44">
        <v>46.922145399999991</v>
      </c>
      <c r="AI44">
        <v>4.6866767999999999</v>
      </c>
      <c r="AJ44">
        <v>0</v>
      </c>
      <c r="AK44">
        <v>15.572000000000001</v>
      </c>
      <c r="AL44">
        <v>0</v>
      </c>
      <c r="AM44">
        <v>4.8588992571428564</v>
      </c>
      <c r="AN44">
        <v>0.68867999999999996</v>
      </c>
      <c r="AO44">
        <v>7.2159359999999992</v>
      </c>
      <c r="AP44">
        <v>3.5370971999999998</v>
      </c>
      <c r="AQ44">
        <v>0</v>
      </c>
      <c r="AR44">
        <v>15.072470399999998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21.756486283111101</v>
      </c>
      <c r="BB44">
        <f t="shared" si="0"/>
        <v>627.69083971276416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1.6244815276052147</v>
      </c>
      <c r="L45">
        <v>273.4894061369709</v>
      </c>
      <c r="M45">
        <v>26.994944150499705</v>
      </c>
      <c r="N45">
        <v>36.246660388927829</v>
      </c>
      <c r="O45">
        <v>0</v>
      </c>
      <c r="P45">
        <v>42.337381916329285</v>
      </c>
      <c r="Q45">
        <v>3.7236505093833783</v>
      </c>
      <c r="R45">
        <v>6.7769516682286799</v>
      </c>
      <c r="S45">
        <v>4.0824486868686867</v>
      </c>
      <c r="T45">
        <v>0</v>
      </c>
      <c r="U45">
        <v>53.534056273719166</v>
      </c>
      <c r="V45">
        <v>0</v>
      </c>
      <c r="W45">
        <v>1.9977497749774979</v>
      </c>
      <c r="X45">
        <v>19.999475184772702</v>
      </c>
      <c r="Y45">
        <v>0</v>
      </c>
      <c r="Z45">
        <v>2.01070584</v>
      </c>
      <c r="AA45">
        <v>12.118600000000001</v>
      </c>
      <c r="AB45">
        <v>12.121704815999999</v>
      </c>
      <c r="AC45">
        <v>8.9164694943999994</v>
      </c>
      <c r="AD45">
        <v>11.22633356</v>
      </c>
      <c r="AE45">
        <v>0</v>
      </c>
      <c r="AF45">
        <v>1.9662499999999998</v>
      </c>
      <c r="AG45">
        <v>11.828612639999999</v>
      </c>
      <c r="AH45">
        <v>46.922145399999991</v>
      </c>
      <c r="AI45">
        <v>4.6866767999999999</v>
      </c>
      <c r="AJ45">
        <v>0</v>
      </c>
      <c r="AK45">
        <v>15.572000000000001</v>
      </c>
      <c r="AL45">
        <v>0</v>
      </c>
      <c r="AM45">
        <v>4.8588992571428564</v>
      </c>
      <c r="AN45">
        <v>0.68867999999999996</v>
      </c>
      <c r="AO45">
        <v>7.2159359999999992</v>
      </c>
      <c r="AP45">
        <v>3.5370971999999998</v>
      </c>
      <c r="AQ45">
        <v>0</v>
      </c>
      <c r="AR45">
        <v>15.072470399999998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21.417753701133016</v>
      </c>
      <c r="BB45">
        <f t="shared" si="0"/>
        <v>617.91815102909266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1.6244792060547728</v>
      </c>
      <c r="L46">
        <v>278.32464999296707</v>
      </c>
      <c r="M46">
        <v>26.994944150499705</v>
      </c>
      <c r="N46">
        <v>36.246660388927829</v>
      </c>
      <c r="O46">
        <v>0</v>
      </c>
      <c r="P46">
        <v>42.337381916329285</v>
      </c>
      <c r="Q46">
        <v>3.7236505093833783</v>
      </c>
      <c r="R46">
        <v>6.7769516682286799</v>
      </c>
      <c r="S46">
        <v>4.0824486868686867</v>
      </c>
      <c r="T46">
        <v>0</v>
      </c>
      <c r="U46">
        <v>53.534056273719166</v>
      </c>
      <c r="V46">
        <v>0</v>
      </c>
      <c r="W46">
        <v>1.9977497749774979</v>
      </c>
      <c r="X46">
        <v>19.999475184772702</v>
      </c>
      <c r="Y46">
        <v>0</v>
      </c>
      <c r="Z46">
        <v>2.01070584</v>
      </c>
      <c r="AA46">
        <v>12.118600000000001</v>
      </c>
      <c r="AB46">
        <v>12.121704815999999</v>
      </c>
      <c r="AC46">
        <v>8.9164694943999994</v>
      </c>
      <c r="AD46">
        <v>11.22633356</v>
      </c>
      <c r="AE46">
        <v>0</v>
      </c>
      <c r="AF46">
        <v>1.9662499999999998</v>
      </c>
      <c r="AG46">
        <v>11.828612639999999</v>
      </c>
      <c r="AH46">
        <v>46.922145399999991</v>
      </c>
      <c r="AI46">
        <v>4.6866767999999999</v>
      </c>
      <c r="AJ46">
        <v>0</v>
      </c>
      <c r="AK46">
        <v>15.572000000000001</v>
      </c>
      <c r="AL46">
        <v>0</v>
      </c>
      <c r="AM46">
        <v>4.8588992571428564</v>
      </c>
      <c r="AN46">
        <v>0.68867999999999996</v>
      </c>
      <c r="AO46">
        <v>7.2159359999999992</v>
      </c>
      <c r="AP46">
        <v>3.5370971999999998</v>
      </c>
      <c r="AQ46">
        <v>0</v>
      </c>
      <c r="AR46">
        <v>15.072470399999998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21.579734012544563</v>
      </c>
      <c r="BB46">
        <f t="shared" si="0"/>
        <v>622.59141225212682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3.0526209539847784</v>
      </c>
      <c r="L47">
        <v>320.00322612010956</v>
      </c>
      <c r="M47">
        <v>26.994944150499705</v>
      </c>
      <c r="N47">
        <v>36.246660388927829</v>
      </c>
      <c r="O47">
        <v>0</v>
      </c>
      <c r="P47">
        <v>42.337381916329285</v>
      </c>
      <c r="Q47">
        <v>6.9214616871165644</v>
      </c>
      <c r="R47">
        <v>13.457909482555506</v>
      </c>
      <c r="S47">
        <v>8.37416770250368</v>
      </c>
      <c r="T47">
        <v>0</v>
      </c>
      <c r="U47">
        <v>53.534056273719166</v>
      </c>
      <c r="V47">
        <v>6.3599999999999994</v>
      </c>
      <c r="W47">
        <v>10.244580188679246</v>
      </c>
      <c r="X47">
        <v>45.256078762836225</v>
      </c>
      <c r="Y47">
        <v>0</v>
      </c>
      <c r="Z47">
        <v>2.01070584</v>
      </c>
      <c r="AA47">
        <v>12.118600000000001</v>
      </c>
      <c r="AB47">
        <v>12.121704815999999</v>
      </c>
      <c r="AC47">
        <v>8.9164694943999994</v>
      </c>
      <c r="AD47">
        <v>11.22633356</v>
      </c>
      <c r="AE47">
        <v>0</v>
      </c>
      <c r="AF47">
        <v>1.9662499999999998</v>
      </c>
      <c r="AG47">
        <v>11.828612639999999</v>
      </c>
      <c r="AH47">
        <v>46.922145399999991</v>
      </c>
      <c r="AI47">
        <v>4.6866767999999999</v>
      </c>
      <c r="AJ47">
        <v>0</v>
      </c>
      <c r="AK47">
        <v>15.572000000000001</v>
      </c>
      <c r="AL47">
        <v>0</v>
      </c>
      <c r="AM47">
        <v>4.8588992571428564</v>
      </c>
      <c r="AN47">
        <v>0.68867999999999996</v>
      </c>
      <c r="AO47">
        <v>7.2159359999999992</v>
      </c>
      <c r="AP47">
        <v>3.5370971999999998</v>
      </c>
      <c r="AQ47">
        <v>0</v>
      </c>
      <c r="AR47">
        <v>15.072470399999998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24.833945046917819</v>
      </c>
      <c r="BB47">
        <f t="shared" si="0"/>
        <v>716.47784109228633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3.052617057125361</v>
      </c>
      <c r="L48">
        <v>320.00322612010956</v>
      </c>
      <c r="M48">
        <v>26.994944150499705</v>
      </c>
      <c r="N48">
        <v>36.246660388927829</v>
      </c>
      <c r="O48">
        <v>0</v>
      </c>
      <c r="P48">
        <v>42.337381916329285</v>
      </c>
      <c r="Q48">
        <v>6.9214616871165644</v>
      </c>
      <c r="R48">
        <v>13.457909482555506</v>
      </c>
      <c r="S48">
        <v>8.37416770250368</v>
      </c>
      <c r="T48">
        <v>0</v>
      </c>
      <c r="U48">
        <v>53.534056273719166</v>
      </c>
      <c r="V48">
        <v>6.3599999999999994</v>
      </c>
      <c r="W48">
        <v>10.244580188679246</v>
      </c>
      <c r="X48">
        <v>45.256078762836225</v>
      </c>
      <c r="Y48">
        <v>0</v>
      </c>
      <c r="Z48">
        <v>2.01070584</v>
      </c>
      <c r="AA48">
        <v>12.118600000000001</v>
      </c>
      <c r="AB48">
        <v>12.121704815999999</v>
      </c>
      <c r="AC48">
        <v>8.9164694943999994</v>
      </c>
      <c r="AD48">
        <v>11.22633356</v>
      </c>
      <c r="AE48">
        <v>0</v>
      </c>
      <c r="AF48">
        <v>1.9662499999999998</v>
      </c>
      <c r="AG48">
        <v>11.828612639999999</v>
      </c>
      <c r="AH48">
        <v>46.922145399999991</v>
      </c>
      <c r="AI48">
        <v>4.6866767999999999</v>
      </c>
      <c r="AJ48">
        <v>0</v>
      </c>
      <c r="AK48">
        <v>15.572000000000001</v>
      </c>
      <c r="AL48">
        <v>0</v>
      </c>
      <c r="AM48">
        <v>4.8588992571428564</v>
      </c>
      <c r="AN48">
        <v>0.68867999999999996</v>
      </c>
      <c r="AO48">
        <v>7.2159359999999992</v>
      </c>
      <c r="AP48">
        <v>3.5370971999999998</v>
      </c>
      <c r="AQ48">
        <v>0</v>
      </c>
      <c r="AR48">
        <v>15.072470399999998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24.833944917882739</v>
      </c>
      <c r="BB48">
        <f t="shared" si="0"/>
        <v>716.47783732446203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3.0522692532552651</v>
      </c>
      <c r="L49">
        <v>279.35953313829185</v>
      </c>
      <c r="M49">
        <v>26.994944150499705</v>
      </c>
      <c r="N49">
        <v>36.246660388927829</v>
      </c>
      <c r="O49">
        <v>0</v>
      </c>
      <c r="P49">
        <v>42.337381916329285</v>
      </c>
      <c r="Q49">
        <v>6.9248869544658493</v>
      </c>
      <c r="R49">
        <v>13.459761653828725</v>
      </c>
      <c r="S49">
        <v>8.3771637481590577</v>
      </c>
      <c r="T49">
        <v>0</v>
      </c>
      <c r="U49">
        <v>53.534056273719166</v>
      </c>
      <c r="V49">
        <v>6.3599999999999994</v>
      </c>
      <c r="W49">
        <v>10.243999484536083</v>
      </c>
      <c r="X49">
        <v>45.254583453237409</v>
      </c>
      <c r="Y49">
        <v>0</v>
      </c>
      <c r="Z49">
        <v>2.01070584</v>
      </c>
      <c r="AA49">
        <v>12.118600000000001</v>
      </c>
      <c r="AB49">
        <v>12.121704815999999</v>
      </c>
      <c r="AC49">
        <v>8.9164694943999994</v>
      </c>
      <c r="AD49">
        <v>11.22633356</v>
      </c>
      <c r="AE49">
        <v>0</v>
      </c>
      <c r="AF49">
        <v>1.9662499999999998</v>
      </c>
      <c r="AG49">
        <v>11.828612639999999</v>
      </c>
      <c r="AH49">
        <v>46.922145399999991</v>
      </c>
      <c r="AI49">
        <v>4.6866767999999999</v>
      </c>
      <c r="AJ49">
        <v>0</v>
      </c>
      <c r="AK49">
        <v>15.572000000000001</v>
      </c>
      <c r="AL49">
        <v>0</v>
      </c>
      <c r="AM49">
        <v>4.8588992571428564</v>
      </c>
      <c r="AN49">
        <v>0.68867999999999996</v>
      </c>
      <c r="AO49">
        <v>7.2159359999999992</v>
      </c>
      <c r="AP49">
        <v>3.7336025999999998</v>
      </c>
      <c r="AQ49">
        <v>0</v>
      </c>
      <c r="AR49">
        <v>15.072470399999998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23.479159709325842</v>
      </c>
      <c r="BB49">
        <f t="shared" si="0"/>
        <v>677.39128461786709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3.0522669846194179</v>
      </c>
      <c r="L50">
        <v>279.35953313829185</v>
      </c>
      <c r="M50">
        <v>26.994944150499705</v>
      </c>
      <c r="N50">
        <v>36.246660388927829</v>
      </c>
      <c r="O50">
        <v>0</v>
      </c>
      <c r="P50">
        <v>42.337381916329285</v>
      </c>
      <c r="Q50">
        <v>6.9248869544658493</v>
      </c>
      <c r="R50">
        <v>13.459761653828725</v>
      </c>
      <c r="S50">
        <v>8.3771637481590577</v>
      </c>
      <c r="T50">
        <v>0</v>
      </c>
      <c r="U50">
        <v>53.534056273719166</v>
      </c>
      <c r="V50">
        <v>6.3599999999999994</v>
      </c>
      <c r="W50">
        <v>10.243999484536083</v>
      </c>
      <c r="X50">
        <v>45.254583453237409</v>
      </c>
      <c r="Y50">
        <v>0</v>
      </c>
      <c r="Z50">
        <v>2.01070584</v>
      </c>
      <c r="AA50">
        <v>12.118600000000001</v>
      </c>
      <c r="AB50">
        <v>12.121704815999999</v>
      </c>
      <c r="AC50">
        <v>8.9164694943999994</v>
      </c>
      <c r="AD50">
        <v>11.22633356</v>
      </c>
      <c r="AE50">
        <v>0</v>
      </c>
      <c r="AF50">
        <v>1.9662499999999998</v>
      </c>
      <c r="AG50">
        <v>11.828612639999999</v>
      </c>
      <c r="AH50">
        <v>46.922145399999991</v>
      </c>
      <c r="AI50">
        <v>4.6866767999999999</v>
      </c>
      <c r="AJ50">
        <v>0</v>
      </c>
      <c r="AK50">
        <v>15.572000000000001</v>
      </c>
      <c r="AL50">
        <v>0</v>
      </c>
      <c r="AM50">
        <v>4.8588992571428564</v>
      </c>
      <c r="AN50">
        <v>0.68867999999999996</v>
      </c>
      <c r="AO50">
        <v>7.2159359999999992</v>
      </c>
      <c r="AP50">
        <v>3.7336025999999998</v>
      </c>
      <c r="AQ50">
        <v>0</v>
      </c>
      <c r="AR50">
        <v>15.072470399999998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23.479159631985986</v>
      </c>
      <c r="BB50">
        <f t="shared" si="0"/>
        <v>677.39128242657102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3.0522543782224938</v>
      </c>
      <c r="L51">
        <v>279.35953313829185</v>
      </c>
      <c r="M51">
        <v>26.994944150499705</v>
      </c>
      <c r="N51">
        <v>36.246660388927829</v>
      </c>
      <c r="O51">
        <v>0</v>
      </c>
      <c r="P51">
        <v>42.337381916329285</v>
      </c>
      <c r="Q51">
        <v>6.9248869544658493</v>
      </c>
      <c r="R51">
        <v>13.459761653828725</v>
      </c>
      <c r="S51">
        <v>8.3771637481590577</v>
      </c>
      <c r="T51">
        <v>0</v>
      </c>
      <c r="U51">
        <v>53.534056273719166</v>
      </c>
      <c r="V51">
        <v>6.3599999999999994</v>
      </c>
      <c r="W51">
        <v>10.243999484536083</v>
      </c>
      <c r="X51">
        <v>45.254583453237409</v>
      </c>
      <c r="Y51">
        <v>0</v>
      </c>
      <c r="Z51">
        <v>2.0046311999999999</v>
      </c>
      <c r="AA51">
        <v>12.118600000000001</v>
      </c>
      <c r="AB51">
        <v>12.121704815999999</v>
      </c>
      <c r="AC51">
        <v>8.9164694943999994</v>
      </c>
      <c r="AD51">
        <v>11.22633356</v>
      </c>
      <c r="AE51">
        <v>0</v>
      </c>
      <c r="AF51">
        <v>1.9662499999999998</v>
      </c>
      <c r="AG51">
        <v>11.828612639999999</v>
      </c>
      <c r="AH51">
        <v>46.922145399999991</v>
      </c>
      <c r="AI51">
        <v>4.6866767999999999</v>
      </c>
      <c r="AJ51">
        <v>0</v>
      </c>
      <c r="AK51">
        <v>15.572000000000001</v>
      </c>
      <c r="AL51">
        <v>0</v>
      </c>
      <c r="AM51">
        <v>4.8588992571428564</v>
      </c>
      <c r="AN51">
        <v>0.68867999999999996</v>
      </c>
      <c r="AO51">
        <v>7.2159359999999992</v>
      </c>
      <c r="AP51">
        <v>3.7336025999999998</v>
      </c>
      <c r="AQ51">
        <v>0</v>
      </c>
      <c r="AR51">
        <v>15.072470399999998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23.478955785326782</v>
      </c>
      <c r="BB51">
        <f t="shared" si="0"/>
        <v>677.38539902683317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3.0522521095866462</v>
      </c>
      <c r="L52">
        <v>279.35953313829185</v>
      </c>
      <c r="M52">
        <v>26.994944150499705</v>
      </c>
      <c r="N52">
        <v>36.247665494901021</v>
      </c>
      <c r="O52">
        <v>0</v>
      </c>
      <c r="P52">
        <v>42.337381916329285</v>
      </c>
      <c r="Q52">
        <v>6.9248869544658493</v>
      </c>
      <c r="R52">
        <v>13.459761653828725</v>
      </c>
      <c r="S52">
        <v>8.3771637481590577</v>
      </c>
      <c r="T52">
        <v>0</v>
      </c>
      <c r="U52">
        <v>53.534056273719166</v>
      </c>
      <c r="V52">
        <v>6.3599999999999994</v>
      </c>
      <c r="W52">
        <v>10.243999484536083</v>
      </c>
      <c r="X52">
        <v>45.254583453237409</v>
      </c>
      <c r="Y52">
        <v>0</v>
      </c>
      <c r="Z52">
        <v>2.01070584</v>
      </c>
      <c r="AA52">
        <v>12.118600000000001</v>
      </c>
      <c r="AB52">
        <v>12.121704815999999</v>
      </c>
      <c r="AC52">
        <v>8.9164694943999994</v>
      </c>
      <c r="AD52">
        <v>11.22633356</v>
      </c>
      <c r="AE52">
        <v>0</v>
      </c>
      <c r="AF52">
        <v>1.9662499999999998</v>
      </c>
      <c r="AG52">
        <v>11.828612639999999</v>
      </c>
      <c r="AH52">
        <v>46.922145399999991</v>
      </c>
      <c r="AI52">
        <v>4.6866767999999999</v>
      </c>
      <c r="AJ52">
        <v>0</v>
      </c>
      <c r="AK52">
        <v>15.572000000000001</v>
      </c>
      <c r="AL52">
        <v>0</v>
      </c>
      <c r="AM52">
        <v>4.8588992571428564</v>
      </c>
      <c r="AN52">
        <v>0.68867999999999996</v>
      </c>
      <c r="AO52">
        <v>7.2159359999999992</v>
      </c>
      <c r="AP52">
        <v>3.7336025999999998</v>
      </c>
      <c r="AQ52">
        <v>0</v>
      </c>
      <c r="AR52">
        <v>15.072470399999998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23.479192823136181</v>
      </c>
      <c r="BB52">
        <f t="shared" si="0"/>
        <v>677.39223946636139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3.0523538046519767</v>
      </c>
      <c r="L53">
        <v>279.36077369264962</v>
      </c>
      <c r="M53">
        <v>26.994944150499705</v>
      </c>
      <c r="N53">
        <v>36.247665494901021</v>
      </c>
      <c r="O53">
        <v>0</v>
      </c>
      <c r="P53">
        <v>42.337381916329285</v>
      </c>
      <c r="Q53">
        <v>6.9196373228346459</v>
      </c>
      <c r="R53">
        <v>13.458107241363839</v>
      </c>
      <c r="S53">
        <v>8.3764505882352953</v>
      </c>
      <c r="T53">
        <v>0</v>
      </c>
      <c r="U53">
        <v>53.534056273719166</v>
      </c>
      <c r="V53">
        <v>6.3599999999999994</v>
      </c>
      <c r="W53">
        <v>10.243999484536083</v>
      </c>
      <c r="X53">
        <v>45.254583453237409</v>
      </c>
      <c r="Y53">
        <v>0</v>
      </c>
      <c r="Z53">
        <v>2.01070584</v>
      </c>
      <c r="AA53">
        <v>12.118600000000001</v>
      </c>
      <c r="AB53">
        <v>12.121704815999999</v>
      </c>
      <c r="AC53">
        <v>8.9164694943999994</v>
      </c>
      <c r="AD53">
        <v>11.22633356</v>
      </c>
      <c r="AE53">
        <v>0</v>
      </c>
      <c r="AF53">
        <v>1.9662499999999998</v>
      </c>
      <c r="AG53">
        <v>11.828612639999999</v>
      </c>
      <c r="AH53">
        <v>46.922145399999991</v>
      </c>
      <c r="AI53">
        <v>4.6866767999999999</v>
      </c>
      <c r="AJ53">
        <v>0</v>
      </c>
      <c r="AK53">
        <v>15.572000000000001</v>
      </c>
      <c r="AL53">
        <v>0</v>
      </c>
      <c r="AM53">
        <v>4.8588992571428564</v>
      </c>
      <c r="AN53">
        <v>0.68867999999999996</v>
      </c>
      <c r="AO53">
        <v>7.2159359999999992</v>
      </c>
      <c r="AP53">
        <v>3.5370971999999998</v>
      </c>
      <c r="AQ53">
        <v>0</v>
      </c>
      <c r="AR53">
        <v>15.072470399999998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23.472400245539234</v>
      </c>
      <c r="BB53">
        <f t="shared" si="0"/>
        <v>677.19625168936136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3.0523505027981814</v>
      </c>
      <c r="L54">
        <v>279.36077369264962</v>
      </c>
      <c r="M54">
        <v>26.994944150499705</v>
      </c>
      <c r="N54">
        <v>36.247665494901021</v>
      </c>
      <c r="O54">
        <v>0</v>
      </c>
      <c r="P54">
        <v>42.337381916329285</v>
      </c>
      <c r="Q54">
        <v>6.9196373228346459</v>
      </c>
      <c r="R54">
        <v>13.458107241363839</v>
      </c>
      <c r="S54">
        <v>8.3764505882352953</v>
      </c>
      <c r="T54">
        <v>0</v>
      </c>
      <c r="U54">
        <v>53.534056273719166</v>
      </c>
      <c r="V54">
        <v>6.3599999999999994</v>
      </c>
      <c r="W54">
        <v>10.243999484536083</v>
      </c>
      <c r="X54">
        <v>45.254583453237409</v>
      </c>
      <c r="Y54">
        <v>0</v>
      </c>
      <c r="Z54">
        <v>2.01070584</v>
      </c>
      <c r="AA54">
        <v>12.118600000000001</v>
      </c>
      <c r="AB54">
        <v>12.121704815999999</v>
      </c>
      <c r="AC54">
        <v>8.9164694943999994</v>
      </c>
      <c r="AD54">
        <v>11.22633356</v>
      </c>
      <c r="AE54">
        <v>0</v>
      </c>
      <c r="AF54">
        <v>1.9662499999999998</v>
      </c>
      <c r="AG54">
        <v>11.828612639999999</v>
      </c>
      <c r="AH54">
        <v>46.922145399999991</v>
      </c>
      <c r="AI54">
        <v>4.6866767999999999</v>
      </c>
      <c r="AJ54">
        <v>0</v>
      </c>
      <c r="AK54">
        <v>15.572000000000001</v>
      </c>
      <c r="AL54">
        <v>0</v>
      </c>
      <c r="AM54">
        <v>4.8588992571428564</v>
      </c>
      <c r="AN54">
        <v>0.68867999999999996</v>
      </c>
      <c r="AO54">
        <v>7.2159359999999992</v>
      </c>
      <c r="AP54">
        <v>3.5370971999999998</v>
      </c>
      <c r="AQ54">
        <v>0</v>
      </c>
      <c r="AR54">
        <v>15.072470399999998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23.472400142356307</v>
      </c>
      <c r="BB54">
        <f t="shared" si="0"/>
        <v>677.19624849069066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3.0523538046519767</v>
      </c>
      <c r="L55">
        <v>279.36077369264962</v>
      </c>
      <c r="M55">
        <v>26.994944150499705</v>
      </c>
      <c r="N55">
        <v>36.247665494901021</v>
      </c>
      <c r="O55">
        <v>0</v>
      </c>
      <c r="P55">
        <v>42.337381916329285</v>
      </c>
      <c r="Q55">
        <v>6.9196373228346459</v>
      </c>
      <c r="R55">
        <v>13.458107241363839</v>
      </c>
      <c r="S55">
        <v>8.3764505882352953</v>
      </c>
      <c r="T55">
        <v>0</v>
      </c>
      <c r="U55">
        <v>53.534056273719166</v>
      </c>
      <c r="V55">
        <v>6.3599999999999994</v>
      </c>
      <c r="W55">
        <v>10.243999484536083</v>
      </c>
      <c r="X55">
        <v>45.254583453237409</v>
      </c>
      <c r="Y55">
        <v>0</v>
      </c>
      <c r="Z55">
        <v>2.01070584</v>
      </c>
      <c r="AA55">
        <v>12.118600000000001</v>
      </c>
      <c r="AB55">
        <v>12.121704815999999</v>
      </c>
      <c r="AC55">
        <v>8.9164694943999994</v>
      </c>
      <c r="AD55">
        <v>11.22633356</v>
      </c>
      <c r="AE55">
        <v>0</v>
      </c>
      <c r="AF55">
        <v>2.7224999999999997</v>
      </c>
      <c r="AG55">
        <v>11.828612639999999</v>
      </c>
      <c r="AH55">
        <v>46.922145399999991</v>
      </c>
      <c r="AI55">
        <v>4.6866767999999999</v>
      </c>
      <c r="AJ55">
        <v>0</v>
      </c>
      <c r="AK55">
        <v>15.572000000000001</v>
      </c>
      <c r="AL55">
        <v>0</v>
      </c>
      <c r="AM55">
        <v>4.8588992571428564</v>
      </c>
      <c r="AN55">
        <v>0.68867999999999996</v>
      </c>
      <c r="AO55">
        <v>7.2159359999999992</v>
      </c>
      <c r="AP55">
        <v>3.7336025999999998</v>
      </c>
      <c r="AQ55">
        <v>0</v>
      </c>
      <c r="AR55">
        <v>15.072470399999998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23.504317167941664</v>
      </c>
      <c r="BB55">
        <f t="shared" si="0"/>
        <v>678.1170901669592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3.0523505027981814</v>
      </c>
      <c r="L56">
        <v>279.36077369264962</v>
      </c>
      <c r="M56">
        <v>26.994944150499705</v>
      </c>
      <c r="N56">
        <v>36.247665494901021</v>
      </c>
      <c r="O56">
        <v>0</v>
      </c>
      <c r="P56">
        <v>42.337381916329285</v>
      </c>
      <c r="Q56">
        <v>6.9196373228346459</v>
      </c>
      <c r="R56">
        <v>13.458107241363839</v>
      </c>
      <c r="S56">
        <v>8.3764505882352953</v>
      </c>
      <c r="T56">
        <v>0</v>
      </c>
      <c r="U56">
        <v>53.534056273719166</v>
      </c>
      <c r="V56">
        <v>6.3599999999999994</v>
      </c>
      <c r="W56">
        <v>10.243999484536083</v>
      </c>
      <c r="X56">
        <v>45.254583453237409</v>
      </c>
      <c r="Y56">
        <v>0</v>
      </c>
      <c r="Z56">
        <v>2.01070584</v>
      </c>
      <c r="AA56">
        <v>13.088087999999999</v>
      </c>
      <c r="AB56">
        <v>12.121704815999999</v>
      </c>
      <c r="AC56">
        <v>8.9164694943999994</v>
      </c>
      <c r="AD56">
        <v>11.22633356</v>
      </c>
      <c r="AE56">
        <v>0</v>
      </c>
      <c r="AF56">
        <v>2.7224999999999997</v>
      </c>
      <c r="AG56">
        <v>11.828612639999999</v>
      </c>
      <c r="AH56">
        <v>46.922145399999991</v>
      </c>
      <c r="AI56">
        <v>4.6866767999999999</v>
      </c>
      <c r="AJ56">
        <v>0</v>
      </c>
      <c r="AK56">
        <v>15.572000000000001</v>
      </c>
      <c r="AL56">
        <v>0</v>
      </c>
      <c r="AM56">
        <v>4.8588992571428564</v>
      </c>
      <c r="AN56">
        <v>0.68867999999999996</v>
      </c>
      <c r="AO56">
        <v>7.2159359999999992</v>
      </c>
      <c r="AP56">
        <v>3.5370971999999998</v>
      </c>
      <c r="AQ56">
        <v>0</v>
      </c>
      <c r="AR56">
        <v>15.072470399999998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23.530212211958727</v>
      </c>
      <c r="BB56">
        <f t="shared" si="0"/>
        <v>678.86417442108825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3.0523538046519767</v>
      </c>
      <c r="L57">
        <v>279.36077369264962</v>
      </c>
      <c r="M57">
        <v>26.994944150499705</v>
      </c>
      <c r="N57">
        <v>36.247665494901021</v>
      </c>
      <c r="O57">
        <v>0</v>
      </c>
      <c r="P57">
        <v>42.337381916329285</v>
      </c>
      <c r="Q57">
        <v>6.9196373228346459</v>
      </c>
      <c r="R57">
        <v>13.458107241363839</v>
      </c>
      <c r="S57">
        <v>8.3764505882352953</v>
      </c>
      <c r="T57">
        <v>0</v>
      </c>
      <c r="U57">
        <v>53.534056273719166</v>
      </c>
      <c r="V57">
        <v>6.3599999999999994</v>
      </c>
      <c r="W57">
        <v>10.243999484536083</v>
      </c>
      <c r="X57">
        <v>45.254583453237409</v>
      </c>
      <c r="Y57">
        <v>0</v>
      </c>
      <c r="Z57">
        <v>2.01070584</v>
      </c>
      <c r="AA57">
        <v>13.088087999999999</v>
      </c>
      <c r="AB57">
        <v>12.121704815999999</v>
      </c>
      <c r="AC57">
        <v>8.9164694943999994</v>
      </c>
      <c r="AD57">
        <v>11.22633356</v>
      </c>
      <c r="AE57">
        <v>0</v>
      </c>
      <c r="AF57">
        <v>2.7224999999999997</v>
      </c>
      <c r="AG57">
        <v>11.828612639999999</v>
      </c>
      <c r="AH57">
        <v>46.922145399999991</v>
      </c>
      <c r="AI57">
        <v>4.6866767999999999</v>
      </c>
      <c r="AJ57">
        <v>0</v>
      </c>
      <c r="AK57">
        <v>15.572000000000001</v>
      </c>
      <c r="AL57">
        <v>0</v>
      </c>
      <c r="AM57">
        <v>4.8588992571428564</v>
      </c>
      <c r="AN57">
        <v>0.68867999999999996</v>
      </c>
      <c r="AO57">
        <v>7.2159359999999992</v>
      </c>
      <c r="AP57">
        <v>3.5370971999999998</v>
      </c>
      <c r="AQ57">
        <v>0</v>
      </c>
      <c r="AR57">
        <v>15.072470399999998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23.530212315141654</v>
      </c>
      <c r="BB57">
        <f t="shared" si="0"/>
        <v>678.86417761975906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3.0523505027981814</v>
      </c>
      <c r="L58">
        <v>279.36077369264962</v>
      </c>
      <c r="M58">
        <v>26.994944150499705</v>
      </c>
      <c r="N58">
        <v>36.247665494901021</v>
      </c>
      <c r="O58">
        <v>0</v>
      </c>
      <c r="P58">
        <v>42.337381916329285</v>
      </c>
      <c r="Q58">
        <v>6.9196373228346459</v>
      </c>
      <c r="R58">
        <v>13.458107241363839</v>
      </c>
      <c r="S58">
        <v>8.3764505882352953</v>
      </c>
      <c r="T58">
        <v>0</v>
      </c>
      <c r="U58">
        <v>53.534056273719166</v>
      </c>
      <c r="V58">
        <v>6.3599999999999994</v>
      </c>
      <c r="W58">
        <v>10.243999484536083</v>
      </c>
      <c r="X58">
        <v>45.254583453237409</v>
      </c>
      <c r="Y58">
        <v>0</v>
      </c>
      <c r="Z58">
        <v>2.01070584</v>
      </c>
      <c r="AA58">
        <v>13.088087999999999</v>
      </c>
      <c r="AB58">
        <v>12.121704815999999</v>
      </c>
      <c r="AC58">
        <v>8.9164694943999994</v>
      </c>
      <c r="AD58">
        <v>11.22633356</v>
      </c>
      <c r="AE58">
        <v>0</v>
      </c>
      <c r="AF58">
        <v>2.7224999999999997</v>
      </c>
      <c r="AG58">
        <v>11.828612639999999</v>
      </c>
      <c r="AH58">
        <v>46.922145399999991</v>
      </c>
      <c r="AI58">
        <v>4.6866767999999999</v>
      </c>
      <c r="AJ58">
        <v>0</v>
      </c>
      <c r="AK58">
        <v>15.572000000000001</v>
      </c>
      <c r="AL58">
        <v>0</v>
      </c>
      <c r="AM58">
        <v>4.8588992571428564</v>
      </c>
      <c r="AN58">
        <v>0.68867999999999996</v>
      </c>
      <c r="AO58">
        <v>7.2159359999999992</v>
      </c>
      <c r="AP58">
        <v>3.5370971999999998</v>
      </c>
      <c r="AQ58">
        <v>0</v>
      </c>
      <c r="AR58">
        <v>15.072470399999998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23.530212211958727</v>
      </c>
      <c r="BB58">
        <f t="shared" si="0"/>
        <v>678.86417442108825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3.0523538046519767</v>
      </c>
      <c r="L59">
        <v>279.36077369264962</v>
      </c>
      <c r="M59">
        <v>26.994944150499705</v>
      </c>
      <c r="N59">
        <v>36.247665494901021</v>
      </c>
      <c r="O59">
        <v>0</v>
      </c>
      <c r="P59">
        <v>42.337381916329285</v>
      </c>
      <c r="Q59">
        <v>6.9193156716157205</v>
      </c>
      <c r="R59">
        <v>13.458107241363839</v>
      </c>
      <c r="S59">
        <v>8.3761035294117647</v>
      </c>
      <c r="T59">
        <v>0</v>
      </c>
      <c r="U59">
        <v>53.534056273719166</v>
      </c>
      <c r="V59">
        <v>6.3599999999999994</v>
      </c>
      <c r="W59">
        <v>10.243999484536083</v>
      </c>
      <c r="X59">
        <v>45.254583453237409</v>
      </c>
      <c r="Y59">
        <v>0</v>
      </c>
      <c r="Z59">
        <v>4.0214116799999999</v>
      </c>
      <c r="AA59">
        <v>13.088087999999999</v>
      </c>
      <c r="AB59">
        <v>12.121704815999999</v>
      </c>
      <c r="AC59">
        <v>8.9164694943999994</v>
      </c>
      <c r="AD59">
        <v>11.22633356</v>
      </c>
      <c r="AE59">
        <v>0</v>
      </c>
      <c r="AF59">
        <v>2.7224999999999997</v>
      </c>
      <c r="AG59">
        <v>11.828612639999999</v>
      </c>
      <c r="AH59">
        <v>46.922145399999991</v>
      </c>
      <c r="AI59">
        <v>4.6866767999999999</v>
      </c>
      <c r="AJ59">
        <v>0</v>
      </c>
      <c r="AK59">
        <v>15.572000000000001</v>
      </c>
      <c r="AL59">
        <v>0</v>
      </c>
      <c r="AM59">
        <v>4.8588992571428564</v>
      </c>
      <c r="AN59">
        <v>0.68867999999999996</v>
      </c>
      <c r="AO59">
        <v>7.2159359999999992</v>
      </c>
      <c r="AP59">
        <v>3.5370971999999998</v>
      </c>
      <c r="AQ59">
        <v>0</v>
      </c>
      <c r="AR59">
        <v>15.072470399999998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23.597548895338747</v>
      </c>
      <c r="BB59">
        <f t="shared" si="0"/>
        <v>680.80687816951968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3.0523505027981814</v>
      </c>
      <c r="L60">
        <v>279.36077369264962</v>
      </c>
      <c r="M60">
        <v>26.994944150499705</v>
      </c>
      <c r="N60">
        <v>36.247665494901021</v>
      </c>
      <c r="O60">
        <v>0</v>
      </c>
      <c r="P60">
        <v>42.337381916329285</v>
      </c>
      <c r="Q60">
        <v>6.9193156716157205</v>
      </c>
      <c r="R60">
        <v>13.458107241363839</v>
      </c>
      <c r="S60">
        <v>8.3761035294117647</v>
      </c>
      <c r="T60">
        <v>0</v>
      </c>
      <c r="U60">
        <v>53.534056273719166</v>
      </c>
      <c r="V60">
        <v>6.3599999999999994</v>
      </c>
      <c r="W60">
        <v>10.243999484536083</v>
      </c>
      <c r="X60">
        <v>45.254583453237409</v>
      </c>
      <c r="Y60">
        <v>0</v>
      </c>
      <c r="Z60">
        <v>4.0214116799999999</v>
      </c>
      <c r="AA60">
        <v>13.088087999999999</v>
      </c>
      <c r="AB60">
        <v>12.121704815999999</v>
      </c>
      <c r="AC60">
        <v>8.9164694943999994</v>
      </c>
      <c r="AD60">
        <v>11.22633356</v>
      </c>
      <c r="AE60">
        <v>0</v>
      </c>
      <c r="AF60">
        <v>2.7224999999999997</v>
      </c>
      <c r="AG60">
        <v>11.828612639999999</v>
      </c>
      <c r="AH60">
        <v>46.922145399999991</v>
      </c>
      <c r="AI60">
        <v>4.6866767999999999</v>
      </c>
      <c r="AJ60">
        <v>0</v>
      </c>
      <c r="AK60">
        <v>15.572000000000001</v>
      </c>
      <c r="AL60">
        <v>0</v>
      </c>
      <c r="AM60">
        <v>4.8588992571428564</v>
      </c>
      <c r="AN60">
        <v>0.68867999999999996</v>
      </c>
      <c r="AO60">
        <v>7.2159359999999992</v>
      </c>
      <c r="AP60">
        <v>3.5370971999999998</v>
      </c>
      <c r="AQ60">
        <v>0</v>
      </c>
      <c r="AR60">
        <v>15.072470399999998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23.59754879215582</v>
      </c>
      <c r="BB60">
        <f t="shared" si="0"/>
        <v>680.80687497084864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3.0523538046519767</v>
      </c>
      <c r="L61">
        <v>279.36077369264962</v>
      </c>
      <c r="M61">
        <v>26.994944150499705</v>
      </c>
      <c r="N61">
        <v>36.247665494901021</v>
      </c>
      <c r="O61">
        <v>0</v>
      </c>
      <c r="P61">
        <v>42.337381916329285</v>
      </c>
      <c r="Q61">
        <v>6.9193156716157205</v>
      </c>
      <c r="R61">
        <v>13.458107241363839</v>
      </c>
      <c r="S61">
        <v>8.3761035294117647</v>
      </c>
      <c r="T61">
        <v>0</v>
      </c>
      <c r="U61">
        <v>53.534056273719166</v>
      </c>
      <c r="V61">
        <v>6.3599999999999994</v>
      </c>
      <c r="W61">
        <v>10.243999484536083</v>
      </c>
      <c r="X61">
        <v>45.254583453237409</v>
      </c>
      <c r="Y61">
        <v>0</v>
      </c>
      <c r="Z61">
        <v>4.0214116799999999</v>
      </c>
      <c r="AA61">
        <v>13.088087999999999</v>
      </c>
      <c r="AB61">
        <v>12.121704815999999</v>
      </c>
      <c r="AC61">
        <v>8.9164694943999994</v>
      </c>
      <c r="AD61">
        <v>11.22633356</v>
      </c>
      <c r="AE61">
        <v>0</v>
      </c>
      <c r="AF61">
        <v>2.7224999999999997</v>
      </c>
      <c r="AG61">
        <v>11.828612639999999</v>
      </c>
      <c r="AH61">
        <v>46.922145399999991</v>
      </c>
      <c r="AI61">
        <v>4.6866767999999999</v>
      </c>
      <c r="AJ61">
        <v>0</v>
      </c>
      <c r="AK61">
        <v>15.572000000000001</v>
      </c>
      <c r="AL61">
        <v>0</v>
      </c>
      <c r="AM61">
        <v>4.8588992571428564</v>
      </c>
      <c r="AN61">
        <v>0.68867999999999996</v>
      </c>
      <c r="AO61">
        <v>6.8551392</v>
      </c>
      <c r="AP61">
        <v>3.5370971999999998</v>
      </c>
      <c r="AQ61">
        <v>0</v>
      </c>
      <c r="AR61">
        <v>15.072470399999998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23.58546220253875</v>
      </c>
      <c r="BB61">
        <f t="shared" si="0"/>
        <v>680.4581680623196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3.0522256392654135</v>
      </c>
      <c r="L62">
        <v>279.36077369264962</v>
      </c>
      <c r="M62">
        <v>26.994944150499705</v>
      </c>
      <c r="N62">
        <v>36.247665494901021</v>
      </c>
      <c r="O62">
        <v>0</v>
      </c>
      <c r="P62">
        <v>42.337381916329285</v>
      </c>
      <c r="Q62">
        <v>6.9193156716157205</v>
      </c>
      <c r="R62">
        <v>13.458107241363839</v>
      </c>
      <c r="S62">
        <v>8.3761035294117647</v>
      </c>
      <c r="T62">
        <v>0</v>
      </c>
      <c r="U62">
        <v>53.534056273719166</v>
      </c>
      <c r="V62">
        <v>6.3599999999999994</v>
      </c>
      <c r="W62">
        <v>10.243999484536083</v>
      </c>
      <c r="X62">
        <v>45.254583453237409</v>
      </c>
      <c r="Y62">
        <v>0</v>
      </c>
      <c r="Z62">
        <v>4.0214116799999999</v>
      </c>
      <c r="AA62">
        <v>13.088087999999999</v>
      </c>
      <c r="AB62">
        <v>12.121704815999999</v>
      </c>
      <c r="AC62">
        <v>8.9164694943999994</v>
      </c>
      <c r="AD62">
        <v>11.22633356</v>
      </c>
      <c r="AE62">
        <v>0</v>
      </c>
      <c r="AF62">
        <v>2.7224999999999997</v>
      </c>
      <c r="AG62">
        <v>11.828612639999999</v>
      </c>
      <c r="AH62">
        <v>46.922145399999991</v>
      </c>
      <c r="AI62">
        <v>4.6866767999999999</v>
      </c>
      <c r="AJ62">
        <v>0</v>
      </c>
      <c r="AK62">
        <v>15.572000000000001</v>
      </c>
      <c r="AL62">
        <v>0</v>
      </c>
      <c r="AM62">
        <v>4.8588992571428564</v>
      </c>
      <c r="AN62">
        <v>0.68867999999999996</v>
      </c>
      <c r="AO62">
        <v>6.8551392</v>
      </c>
      <c r="AP62">
        <v>3.5370971999999998</v>
      </c>
      <c r="AQ62">
        <v>0</v>
      </c>
      <c r="AR62">
        <v>15.072470399999998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23.585457910352147</v>
      </c>
      <c r="BB62">
        <f t="shared" si="0"/>
        <v>680.45804418911951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3.0521953891901346</v>
      </c>
      <c r="L63">
        <v>279.36077369264962</v>
      </c>
      <c r="M63">
        <v>26.994944150499705</v>
      </c>
      <c r="N63">
        <v>36.247665494901021</v>
      </c>
      <c r="O63">
        <v>0</v>
      </c>
      <c r="P63">
        <v>42.337381916329285</v>
      </c>
      <c r="Q63">
        <v>6.9246459020979039</v>
      </c>
      <c r="R63">
        <v>13.459761653828725</v>
      </c>
      <c r="S63">
        <v>8.3765643004418262</v>
      </c>
      <c r="T63">
        <v>0</v>
      </c>
      <c r="U63">
        <v>53.534056273719166</v>
      </c>
      <c r="V63">
        <v>6.3599999999999994</v>
      </c>
      <c r="W63">
        <v>10.243999484536083</v>
      </c>
      <c r="X63">
        <v>45.254583453237409</v>
      </c>
      <c r="Y63">
        <v>0</v>
      </c>
      <c r="Z63">
        <v>4.0214116799999999</v>
      </c>
      <c r="AA63">
        <v>13.088087999999999</v>
      </c>
      <c r="AB63">
        <v>12.121704815999999</v>
      </c>
      <c r="AC63">
        <v>8.9164694943999994</v>
      </c>
      <c r="AD63">
        <v>8.3893539599999993</v>
      </c>
      <c r="AE63">
        <v>0</v>
      </c>
      <c r="AF63">
        <v>2.7224999999999997</v>
      </c>
      <c r="AG63">
        <v>11.828612639999999</v>
      </c>
      <c r="AH63">
        <v>46.922145399999991</v>
      </c>
      <c r="AI63">
        <v>4.6866767999999999</v>
      </c>
      <c r="AJ63">
        <v>0</v>
      </c>
      <c r="AK63">
        <v>15.572000000000001</v>
      </c>
      <c r="AL63">
        <v>0</v>
      </c>
      <c r="AM63">
        <v>4.8588992571428564</v>
      </c>
      <c r="AN63">
        <v>0.68867999999999996</v>
      </c>
      <c r="AO63">
        <v>6.8551392</v>
      </c>
      <c r="AP63">
        <v>3.5370971999999998</v>
      </c>
      <c r="AQ63">
        <v>0</v>
      </c>
      <c r="AR63">
        <v>15.072470399999998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23.490667372476359</v>
      </c>
      <c r="BB63">
        <f t="shared" si="0"/>
        <v>677.72327029089729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3.0521393829266157</v>
      </c>
      <c r="L64">
        <v>279.36077369264962</v>
      </c>
      <c r="M64">
        <v>26.994944150499705</v>
      </c>
      <c r="N64">
        <v>36.247665494901021</v>
      </c>
      <c r="O64">
        <v>0</v>
      </c>
      <c r="P64">
        <v>42.337381916329285</v>
      </c>
      <c r="Q64">
        <v>6.9246459020979039</v>
      </c>
      <c r="R64">
        <v>13.459761653828725</v>
      </c>
      <c r="S64">
        <v>8.3765643004418262</v>
      </c>
      <c r="T64">
        <v>0</v>
      </c>
      <c r="U64">
        <v>53.534056273719166</v>
      </c>
      <c r="V64">
        <v>6.3599999999999994</v>
      </c>
      <c r="W64">
        <v>10.243999484536083</v>
      </c>
      <c r="X64">
        <v>45.254583453237409</v>
      </c>
      <c r="Y64">
        <v>0</v>
      </c>
      <c r="Z64">
        <v>4.0214116799999999</v>
      </c>
      <c r="AA64">
        <v>13.088087999999999</v>
      </c>
      <c r="AB64">
        <v>12.121704815999999</v>
      </c>
      <c r="AC64">
        <v>8.9164694943999994</v>
      </c>
      <c r="AD64">
        <v>8.3893539599999993</v>
      </c>
      <c r="AE64">
        <v>0</v>
      </c>
      <c r="AF64">
        <v>2.7224999999999997</v>
      </c>
      <c r="AG64">
        <v>11.828612639999999</v>
      </c>
      <c r="AH64">
        <v>46.922145399999991</v>
      </c>
      <c r="AI64">
        <v>4.6866767999999999</v>
      </c>
      <c r="AJ64">
        <v>0</v>
      </c>
      <c r="AK64">
        <v>15.572000000000001</v>
      </c>
      <c r="AL64">
        <v>0</v>
      </c>
      <c r="AM64">
        <v>4.8588992571428564</v>
      </c>
      <c r="AN64">
        <v>0.68867999999999996</v>
      </c>
      <c r="AO64">
        <v>6.8551392</v>
      </c>
      <c r="AP64">
        <v>3.5370971999999998</v>
      </c>
      <c r="AQ64">
        <v>0</v>
      </c>
      <c r="AR64">
        <v>15.072470399999998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23.490665504509742</v>
      </c>
      <c r="BB64">
        <f t="shared" si="0"/>
        <v>677.72321615260034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3.0521953891901346</v>
      </c>
      <c r="L65">
        <v>279.36077369264962</v>
      </c>
      <c r="M65">
        <v>26.994944150499705</v>
      </c>
      <c r="N65">
        <v>36.247665494901021</v>
      </c>
      <c r="O65">
        <v>0</v>
      </c>
      <c r="P65">
        <v>42.337381916329285</v>
      </c>
      <c r="Q65">
        <v>6.9246459020979039</v>
      </c>
      <c r="R65">
        <v>13.459761653828725</v>
      </c>
      <c r="S65">
        <v>8.3765643004418262</v>
      </c>
      <c r="T65">
        <v>0</v>
      </c>
      <c r="U65">
        <v>53.534056273719166</v>
      </c>
      <c r="V65">
        <v>6.3599999999999994</v>
      </c>
      <c r="W65">
        <v>10.243999484536083</v>
      </c>
      <c r="X65">
        <v>45.254583453237409</v>
      </c>
      <c r="Y65">
        <v>0</v>
      </c>
      <c r="Z65">
        <v>4.0214116799999999</v>
      </c>
      <c r="AA65">
        <v>13.088087999999999</v>
      </c>
      <c r="AB65">
        <v>12.121704815999999</v>
      </c>
      <c r="AC65">
        <v>8.9164694943999994</v>
      </c>
      <c r="AD65">
        <v>8.3893539599999993</v>
      </c>
      <c r="AE65">
        <v>0</v>
      </c>
      <c r="AF65">
        <v>2.7224999999999997</v>
      </c>
      <c r="AG65">
        <v>11.828612639999999</v>
      </c>
      <c r="AH65">
        <v>46.922145399999991</v>
      </c>
      <c r="AI65">
        <v>4.6866767999999999</v>
      </c>
      <c r="AJ65">
        <v>0</v>
      </c>
      <c r="AK65">
        <v>15.572000000000001</v>
      </c>
      <c r="AL65">
        <v>0</v>
      </c>
      <c r="AM65">
        <v>4.8588992571428564</v>
      </c>
      <c r="AN65">
        <v>0.68867999999999996</v>
      </c>
      <c r="AO65">
        <v>6.8551392</v>
      </c>
      <c r="AP65">
        <v>3.5370971999999998</v>
      </c>
      <c r="AQ65">
        <v>0</v>
      </c>
      <c r="AR65">
        <v>15.072470399999998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23.490667372476359</v>
      </c>
      <c r="BB65">
        <f t="shared" si="0"/>
        <v>677.72327029089729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3.0521393829266157</v>
      </c>
      <c r="L66">
        <v>279.36077369264962</v>
      </c>
      <c r="M66">
        <v>26.994944150499705</v>
      </c>
      <c r="N66">
        <v>36.246660388927829</v>
      </c>
      <c r="O66">
        <v>0</v>
      </c>
      <c r="P66">
        <v>42.337381916329285</v>
      </c>
      <c r="Q66">
        <v>6.9246459020979039</v>
      </c>
      <c r="R66">
        <v>13.459761653828725</v>
      </c>
      <c r="S66">
        <v>8.3765643004418262</v>
      </c>
      <c r="T66">
        <v>0</v>
      </c>
      <c r="U66">
        <v>53.534056273719166</v>
      </c>
      <c r="V66">
        <v>6.3599999999999994</v>
      </c>
      <c r="W66">
        <v>10.243999484536083</v>
      </c>
      <c r="X66">
        <v>45.254583453237409</v>
      </c>
      <c r="Y66">
        <v>0</v>
      </c>
      <c r="Z66">
        <v>4.0214116799999999</v>
      </c>
      <c r="AA66">
        <v>13.088087999999999</v>
      </c>
      <c r="AB66">
        <v>12.121704815999999</v>
      </c>
      <c r="AC66">
        <v>8.9164694943999994</v>
      </c>
      <c r="AD66">
        <v>8.3893539599999993</v>
      </c>
      <c r="AE66">
        <v>0</v>
      </c>
      <c r="AF66">
        <v>2.7224999999999997</v>
      </c>
      <c r="AG66">
        <v>11.828612639999999</v>
      </c>
      <c r="AH66">
        <v>46.922145399999991</v>
      </c>
      <c r="AI66">
        <v>4.6866767999999999</v>
      </c>
      <c r="AJ66">
        <v>0</v>
      </c>
      <c r="AK66">
        <v>15.572000000000001</v>
      </c>
      <c r="AL66">
        <v>0</v>
      </c>
      <c r="AM66">
        <v>4.8588992571428564</v>
      </c>
      <c r="AN66">
        <v>0.68867999999999996</v>
      </c>
      <c r="AO66">
        <v>6.8551392</v>
      </c>
      <c r="AP66">
        <v>3.5370971999999998</v>
      </c>
      <c r="AQ66">
        <v>0</v>
      </c>
      <c r="AR66">
        <v>15.072470399999998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23.490631797760486</v>
      </c>
      <c r="BB66">
        <f t="shared" si="0"/>
        <v>677.72224475337634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1.6243473469548479</v>
      </c>
      <c r="L67">
        <v>279.36077369264962</v>
      </c>
      <c r="M67">
        <v>26.994944150499705</v>
      </c>
      <c r="N67">
        <v>36.246660388927829</v>
      </c>
      <c r="O67">
        <v>0</v>
      </c>
      <c r="P67">
        <v>42.337381916329285</v>
      </c>
      <c r="Q67">
        <v>3.3018650658844764</v>
      </c>
      <c r="R67">
        <v>6.8192519632387159</v>
      </c>
      <c r="S67">
        <v>4.1286638387096772</v>
      </c>
      <c r="T67">
        <v>0</v>
      </c>
      <c r="U67">
        <v>53.534056273719166</v>
      </c>
      <c r="V67">
        <v>6.3599999999999994</v>
      </c>
      <c r="W67">
        <v>10.243999484536083</v>
      </c>
      <c r="X67">
        <v>45.256078762836225</v>
      </c>
      <c r="Y67">
        <v>0</v>
      </c>
      <c r="Z67">
        <v>4.0214116799999999</v>
      </c>
      <c r="AA67">
        <v>13.088087999999999</v>
      </c>
      <c r="AB67">
        <v>12.121704815999999</v>
      </c>
      <c r="AC67">
        <v>8.9164694943999994</v>
      </c>
      <c r="AD67">
        <v>8.3893539599999993</v>
      </c>
      <c r="AE67">
        <v>0</v>
      </c>
      <c r="AF67">
        <v>2.7224999999999997</v>
      </c>
      <c r="AG67">
        <v>11.828612639999999</v>
      </c>
      <c r="AH67">
        <v>46.922145399999991</v>
      </c>
      <c r="AI67">
        <v>0.78111279999999983</v>
      </c>
      <c r="AJ67">
        <v>0</v>
      </c>
      <c r="AK67">
        <v>15.572000000000001</v>
      </c>
      <c r="AL67">
        <v>0</v>
      </c>
      <c r="AM67">
        <v>4.8588992571428564</v>
      </c>
      <c r="AN67">
        <v>0.68867999999999996</v>
      </c>
      <c r="AO67">
        <v>6.5845415999999997</v>
      </c>
      <c r="AP67">
        <v>3.5370971999999998</v>
      </c>
      <c r="AQ67">
        <v>0</v>
      </c>
      <c r="AR67">
        <v>15.072470399999998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22.816824542205431</v>
      </c>
      <c r="BB67">
        <f t="shared" si="0"/>
        <v>658.28240269402284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1.6242714940054259</v>
      </c>
      <c r="L68">
        <v>279.36077369264962</v>
      </c>
      <c r="M68">
        <v>26.994944150499705</v>
      </c>
      <c r="N68">
        <v>36.246660388927829</v>
      </c>
      <c r="O68">
        <v>0</v>
      </c>
      <c r="P68">
        <v>42.337381916329285</v>
      </c>
      <c r="Q68">
        <v>3.3827151571815719</v>
      </c>
      <c r="R68">
        <v>6.8192519632387159</v>
      </c>
      <c r="S68">
        <v>4.1286638387096772</v>
      </c>
      <c r="T68">
        <v>0</v>
      </c>
      <c r="U68">
        <v>53.534056273719166</v>
      </c>
      <c r="V68">
        <v>6.3599999999999994</v>
      </c>
      <c r="W68">
        <v>10.243999484536083</v>
      </c>
      <c r="X68">
        <v>45.256078762836225</v>
      </c>
      <c r="Y68">
        <v>0</v>
      </c>
      <c r="Z68">
        <v>4.0214116799999999</v>
      </c>
      <c r="AA68">
        <v>13.088087999999999</v>
      </c>
      <c r="AB68">
        <v>12.121704815999999</v>
      </c>
      <c r="AC68">
        <v>8.9164694943999994</v>
      </c>
      <c r="AD68">
        <v>8.3893539599999993</v>
      </c>
      <c r="AE68">
        <v>0</v>
      </c>
      <c r="AF68">
        <v>2.7224999999999997</v>
      </c>
      <c r="AG68">
        <v>11.828612639999999</v>
      </c>
      <c r="AH68">
        <v>46.922145399999991</v>
      </c>
      <c r="AI68">
        <v>0.78111279999999983</v>
      </c>
      <c r="AJ68">
        <v>0</v>
      </c>
      <c r="AK68">
        <v>15.572000000000001</v>
      </c>
      <c r="AL68">
        <v>0</v>
      </c>
      <c r="AM68">
        <v>4.8588992571428564</v>
      </c>
      <c r="AN68">
        <v>0.68867999999999996</v>
      </c>
      <c r="AO68">
        <v>6.5845415999999997</v>
      </c>
      <c r="AP68">
        <v>3.5370971999999998</v>
      </c>
      <c r="AQ68">
        <v>0</v>
      </c>
      <c r="AR68">
        <v>15.072470399999998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22.819530616722119</v>
      </c>
      <c r="BB68">
        <f t="shared" ref="BB68:BB99" si="1">SUM(B68:AZ68)-BA68</f>
        <v>658.36047085785378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1.6243473469548479</v>
      </c>
      <c r="L69">
        <v>279.36077369264962</v>
      </c>
      <c r="M69">
        <v>26.994944150499705</v>
      </c>
      <c r="N69">
        <v>36.246660388927829</v>
      </c>
      <c r="O69">
        <v>0</v>
      </c>
      <c r="P69">
        <v>42.337381916329285</v>
      </c>
      <c r="Q69">
        <v>3.4997078221415605</v>
      </c>
      <c r="R69">
        <v>6.8091042498834495</v>
      </c>
      <c r="S69">
        <v>4.127041460769231</v>
      </c>
      <c r="T69">
        <v>0</v>
      </c>
      <c r="U69">
        <v>53.534056273719166</v>
      </c>
      <c r="V69">
        <v>6.3599999999999994</v>
      </c>
      <c r="W69">
        <v>10.241913051069401</v>
      </c>
      <c r="X69">
        <v>45.260064010106852</v>
      </c>
      <c r="Y69">
        <v>0</v>
      </c>
      <c r="Z69">
        <v>4.0214116799999999</v>
      </c>
      <c r="AA69">
        <v>13.088087999999999</v>
      </c>
      <c r="AB69">
        <v>12.121704815999999</v>
      </c>
      <c r="AC69">
        <v>8.9164694943999994</v>
      </c>
      <c r="AD69">
        <v>8.3893539599999993</v>
      </c>
      <c r="AE69">
        <v>0</v>
      </c>
      <c r="AF69">
        <v>2.7224999999999997</v>
      </c>
      <c r="AG69">
        <v>11.828612639999999</v>
      </c>
      <c r="AH69">
        <v>46.922145399999991</v>
      </c>
      <c r="AI69">
        <v>0.78111279999999983</v>
      </c>
      <c r="AJ69">
        <v>0</v>
      </c>
      <c r="AK69">
        <v>15.572000000000001</v>
      </c>
      <c r="AL69">
        <v>0</v>
      </c>
      <c r="AM69">
        <v>4.8588992571428564</v>
      </c>
      <c r="AN69">
        <v>0.68867999999999996</v>
      </c>
      <c r="AO69">
        <v>6.5845415999999997</v>
      </c>
      <c r="AP69">
        <v>3.5370971999999998</v>
      </c>
      <c r="AQ69">
        <v>0</v>
      </c>
      <c r="AR69">
        <v>15.072470399999998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22.823121944870437</v>
      </c>
      <c r="BB69">
        <f t="shared" si="1"/>
        <v>658.46407677012303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1.3554634486316341</v>
      </c>
      <c r="L70">
        <v>279.36077369264962</v>
      </c>
      <c r="M70">
        <v>26.994944150499705</v>
      </c>
      <c r="N70">
        <v>36.246660388927829</v>
      </c>
      <c r="O70">
        <v>0</v>
      </c>
      <c r="P70">
        <v>42.337381916329285</v>
      </c>
      <c r="Q70">
        <v>3.4766634958904103</v>
      </c>
      <c r="R70">
        <v>6.8091042498834495</v>
      </c>
      <c r="S70">
        <v>4.127041460769231</v>
      </c>
      <c r="T70">
        <v>0</v>
      </c>
      <c r="U70">
        <v>53.534056273719166</v>
      </c>
      <c r="V70">
        <v>6.3616916387959872</v>
      </c>
      <c r="W70">
        <v>10.242066935233963</v>
      </c>
      <c r="X70">
        <v>45.260064010106852</v>
      </c>
      <c r="Y70">
        <v>0</v>
      </c>
      <c r="Z70">
        <v>4.0214116799999999</v>
      </c>
      <c r="AA70">
        <v>13.088087999999999</v>
      </c>
      <c r="AB70">
        <v>12.121704815999999</v>
      </c>
      <c r="AC70">
        <v>8.9164694943999994</v>
      </c>
      <c r="AD70">
        <v>8.3893539599999993</v>
      </c>
      <c r="AE70">
        <v>0</v>
      </c>
      <c r="AF70">
        <v>2.7224999999999997</v>
      </c>
      <c r="AG70">
        <v>11.828612639999999</v>
      </c>
      <c r="AH70">
        <v>46.922145399999991</v>
      </c>
      <c r="AI70">
        <v>0.78111279999999983</v>
      </c>
      <c r="AJ70">
        <v>0</v>
      </c>
      <c r="AK70">
        <v>15.572000000000001</v>
      </c>
      <c r="AL70">
        <v>0</v>
      </c>
      <c r="AM70">
        <v>4.8588992571428564</v>
      </c>
      <c r="AN70">
        <v>0.68867999999999996</v>
      </c>
      <c r="AO70">
        <v>6.5845415999999997</v>
      </c>
      <c r="AP70">
        <v>3.5370971999999998</v>
      </c>
      <c r="AQ70">
        <v>0</v>
      </c>
      <c r="AR70">
        <v>15.072470399999998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22.813404391743028</v>
      </c>
      <c r="BB70">
        <f t="shared" si="1"/>
        <v>658.18371162163669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279.36077369264962</v>
      </c>
      <c r="M71">
        <v>26.994944150499705</v>
      </c>
      <c r="N71">
        <v>36.246660388927829</v>
      </c>
      <c r="O71">
        <v>0</v>
      </c>
      <c r="P71">
        <v>42.337381916329285</v>
      </c>
      <c r="Q71">
        <v>1.9972402469135802</v>
      </c>
      <c r="R71">
        <v>3.0011090985678175</v>
      </c>
      <c r="S71">
        <v>1.9981214238190286</v>
      </c>
      <c r="T71">
        <v>0</v>
      </c>
      <c r="U71">
        <v>53.534056273719166</v>
      </c>
      <c r="V71">
        <v>6.3616916387959872</v>
      </c>
      <c r="W71">
        <v>10.242066935233963</v>
      </c>
      <c r="X71">
        <v>45.260064010106852</v>
      </c>
      <c r="Y71">
        <v>0</v>
      </c>
      <c r="Z71">
        <v>2.01070584</v>
      </c>
      <c r="AA71">
        <v>13.088087999999999</v>
      </c>
      <c r="AB71">
        <v>12.121704815999999</v>
      </c>
      <c r="AC71">
        <v>8.9164694943999994</v>
      </c>
      <c r="AD71">
        <v>8.3893539599999993</v>
      </c>
      <c r="AE71">
        <v>0</v>
      </c>
      <c r="AF71">
        <v>2.7224999999999997</v>
      </c>
      <c r="AG71">
        <v>11.828612639999999</v>
      </c>
      <c r="AH71">
        <v>46.922145399999991</v>
      </c>
      <c r="AI71">
        <v>0.78111279999999983</v>
      </c>
      <c r="AJ71">
        <v>0</v>
      </c>
      <c r="AK71">
        <v>15.572000000000001</v>
      </c>
      <c r="AL71">
        <v>0</v>
      </c>
      <c r="AM71">
        <v>4.8588992571428564</v>
      </c>
      <c r="AN71">
        <v>0.68867999999999996</v>
      </c>
      <c r="AO71">
        <v>6.3139440000000002</v>
      </c>
      <c r="AP71">
        <v>3.5370971999999998</v>
      </c>
      <c r="AQ71">
        <v>0</v>
      </c>
      <c r="AR71">
        <v>15.072470399999998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22.443124941757659</v>
      </c>
      <c r="BB71">
        <f t="shared" si="1"/>
        <v>647.50088574574784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279.36077369264962</v>
      </c>
      <c r="M72">
        <v>26.994944150499705</v>
      </c>
      <c r="N72">
        <v>36.246660388927829</v>
      </c>
      <c r="O72">
        <v>0</v>
      </c>
      <c r="P72">
        <v>42.337381916329285</v>
      </c>
      <c r="Q72">
        <v>1.9972402469135802</v>
      </c>
      <c r="R72">
        <v>3.0011090985678175</v>
      </c>
      <c r="S72">
        <v>1.9981214238190286</v>
      </c>
      <c r="T72">
        <v>0</v>
      </c>
      <c r="U72">
        <v>53.534056273719166</v>
      </c>
      <c r="V72">
        <v>6.3616916387959872</v>
      </c>
      <c r="W72">
        <v>10.242066935233963</v>
      </c>
      <c r="X72">
        <v>45.260064010106852</v>
      </c>
      <c r="Y72">
        <v>0</v>
      </c>
      <c r="Z72">
        <v>2.01070584</v>
      </c>
      <c r="AA72">
        <v>13.088087999999999</v>
      </c>
      <c r="AB72">
        <v>12.121704815999999</v>
      </c>
      <c r="AC72">
        <v>8.9164694943999994</v>
      </c>
      <c r="AD72">
        <v>8.3893539599999993</v>
      </c>
      <c r="AE72">
        <v>0</v>
      </c>
      <c r="AF72">
        <v>2.7224999999999997</v>
      </c>
      <c r="AG72">
        <v>11.828612639999999</v>
      </c>
      <c r="AH72">
        <v>46.922145399999991</v>
      </c>
      <c r="AI72">
        <v>0.78111279999999983</v>
      </c>
      <c r="AJ72">
        <v>0</v>
      </c>
      <c r="AK72">
        <v>15.572000000000001</v>
      </c>
      <c r="AL72">
        <v>0</v>
      </c>
      <c r="AM72">
        <v>4.8588992571428564</v>
      </c>
      <c r="AN72">
        <v>0.68867999999999996</v>
      </c>
      <c r="AO72">
        <v>6.3139440000000002</v>
      </c>
      <c r="AP72">
        <v>3.5370971999999998</v>
      </c>
      <c r="AQ72">
        <v>3.4793999999999996</v>
      </c>
      <c r="AR72">
        <v>15.072470399999998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22.559684841757658</v>
      </c>
      <c r="BB72">
        <f t="shared" si="1"/>
        <v>650.86372584574792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279.36077369264962</v>
      </c>
      <c r="M73">
        <v>26.994944150499705</v>
      </c>
      <c r="N73">
        <v>36.246660388927829</v>
      </c>
      <c r="O73">
        <v>0</v>
      </c>
      <c r="P73">
        <v>42.337381916329285</v>
      </c>
      <c r="Q73">
        <v>1.9972216889428915</v>
      </c>
      <c r="R73">
        <v>2.9995284474445518</v>
      </c>
      <c r="S73">
        <v>1.9974212012320325</v>
      </c>
      <c r="T73">
        <v>0</v>
      </c>
      <c r="U73">
        <v>53.534056273719166</v>
      </c>
      <c r="V73">
        <v>6.3618917966784103</v>
      </c>
      <c r="W73">
        <v>10.242066935233963</v>
      </c>
      <c r="X73">
        <v>45.260064010106852</v>
      </c>
      <c r="Y73">
        <v>0</v>
      </c>
      <c r="Z73">
        <v>2.01070584</v>
      </c>
      <c r="AA73">
        <v>13.088087999999999</v>
      </c>
      <c r="AB73">
        <v>12.121704815999999</v>
      </c>
      <c r="AC73">
        <v>8.9164694943999994</v>
      </c>
      <c r="AD73">
        <v>8.3893539599999993</v>
      </c>
      <c r="AE73">
        <v>0</v>
      </c>
      <c r="AF73">
        <v>2.7224999999999997</v>
      </c>
      <c r="AG73">
        <v>11.828612639999999</v>
      </c>
      <c r="AH73">
        <v>46.922145399999991</v>
      </c>
      <c r="AI73">
        <v>0.78111279999999983</v>
      </c>
      <c r="AJ73">
        <v>0</v>
      </c>
      <c r="AK73">
        <v>15.572000000000001</v>
      </c>
      <c r="AL73">
        <v>0</v>
      </c>
      <c r="AM73">
        <v>4.8588992571428564</v>
      </c>
      <c r="AN73">
        <v>0.68867999999999996</v>
      </c>
      <c r="AO73">
        <v>6.3139440000000002</v>
      </c>
      <c r="AP73">
        <v>3.5370971999999998</v>
      </c>
      <c r="AQ73">
        <v>3.4793999999999996</v>
      </c>
      <c r="AR73">
        <v>15.072470399999998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22.559614498773726</v>
      </c>
      <c r="BB73">
        <f t="shared" si="1"/>
        <v>650.8616969149333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279.36077369264962</v>
      </c>
      <c r="M74">
        <v>26.994944150499705</v>
      </c>
      <c r="N74">
        <v>36.246660388927829</v>
      </c>
      <c r="O74">
        <v>0</v>
      </c>
      <c r="P74">
        <v>42.337381916329285</v>
      </c>
      <c r="Q74">
        <v>1.9972216889428915</v>
      </c>
      <c r="R74">
        <v>2.9995284474445518</v>
      </c>
      <c r="S74">
        <v>1.9974212012320325</v>
      </c>
      <c r="T74">
        <v>0</v>
      </c>
      <c r="U74">
        <v>53.534056273719166</v>
      </c>
      <c r="V74">
        <v>6.3618917966784103</v>
      </c>
      <c r="W74">
        <v>10.242066935233963</v>
      </c>
      <c r="X74">
        <v>45.260064010106852</v>
      </c>
      <c r="Y74">
        <v>0</v>
      </c>
      <c r="Z74">
        <v>2.01070584</v>
      </c>
      <c r="AA74">
        <v>13.088087999999999</v>
      </c>
      <c r="AB74">
        <v>12.121704815999999</v>
      </c>
      <c r="AC74">
        <v>8.9164694943999994</v>
      </c>
      <c r="AD74">
        <v>8.3893539599999993</v>
      </c>
      <c r="AE74">
        <v>0</v>
      </c>
      <c r="AF74">
        <v>2.7224999999999997</v>
      </c>
      <c r="AG74">
        <v>11.828612639999999</v>
      </c>
      <c r="AH74">
        <v>46.922145399999991</v>
      </c>
      <c r="AI74">
        <v>0.78111279999999983</v>
      </c>
      <c r="AJ74">
        <v>0</v>
      </c>
      <c r="AK74">
        <v>15.572000000000001</v>
      </c>
      <c r="AL74">
        <v>0</v>
      </c>
      <c r="AM74">
        <v>4.8588992571428564</v>
      </c>
      <c r="AN74">
        <v>0.68867999999999996</v>
      </c>
      <c r="AO74">
        <v>6.3139440000000002</v>
      </c>
      <c r="AP74">
        <v>3.5370971999999998</v>
      </c>
      <c r="AQ74">
        <v>6.9587999999999992</v>
      </c>
      <c r="AR74">
        <v>15.072470399999998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22.676174398773732</v>
      </c>
      <c r="BB74">
        <f t="shared" si="1"/>
        <v>654.22453701493328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269.99820979863688</v>
      </c>
      <c r="M75">
        <v>26.994944150499705</v>
      </c>
      <c r="N75">
        <v>36.246660388927829</v>
      </c>
      <c r="O75">
        <v>0</v>
      </c>
      <c r="P75">
        <v>42.337381916329285</v>
      </c>
      <c r="Q75">
        <v>1.9972216889428915</v>
      </c>
      <c r="R75">
        <v>2.9995284474445518</v>
      </c>
      <c r="S75">
        <v>1.9974212012320325</v>
      </c>
      <c r="T75">
        <v>0</v>
      </c>
      <c r="U75">
        <v>53.534056273719166</v>
      </c>
      <c r="V75">
        <v>6.3618917966784103</v>
      </c>
      <c r="W75">
        <v>10.242066935233963</v>
      </c>
      <c r="X75">
        <v>45.260064010106852</v>
      </c>
      <c r="Y75">
        <v>0</v>
      </c>
      <c r="Z75">
        <v>3.7122799999999998</v>
      </c>
      <c r="AA75">
        <v>13.088087999999999</v>
      </c>
      <c r="AB75">
        <v>12.121704815999999</v>
      </c>
      <c r="AC75">
        <v>8.9164694943999994</v>
      </c>
      <c r="AD75">
        <v>8.3893539599999993</v>
      </c>
      <c r="AE75">
        <v>0</v>
      </c>
      <c r="AF75">
        <v>2.7224999999999997</v>
      </c>
      <c r="AG75">
        <v>11.828612639999999</v>
      </c>
      <c r="AH75">
        <v>46.922145399999991</v>
      </c>
      <c r="AI75">
        <v>0.78111279999999983</v>
      </c>
      <c r="AJ75">
        <v>0</v>
      </c>
      <c r="AK75">
        <v>15.572000000000001</v>
      </c>
      <c r="AL75">
        <v>0</v>
      </c>
      <c r="AM75">
        <v>4.8588992571428564</v>
      </c>
      <c r="AN75">
        <v>0.68867999999999996</v>
      </c>
      <c r="AO75">
        <v>6.3139440000000002</v>
      </c>
      <c r="AP75">
        <v>3.5370971999999998</v>
      </c>
      <c r="AQ75">
        <v>6.9587999999999992</v>
      </c>
      <c r="AR75">
        <v>16.088592000000002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22.453571071494189</v>
      </c>
      <c r="BB75">
        <f t="shared" si="1"/>
        <v>647.80227220819995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269.99820979863688</v>
      </c>
      <c r="M76">
        <v>26.994944150499705</v>
      </c>
      <c r="N76">
        <v>36.246660388927829</v>
      </c>
      <c r="O76">
        <v>0</v>
      </c>
      <c r="P76">
        <v>42.337381916329285</v>
      </c>
      <c r="Q76">
        <v>1.9972216889428915</v>
      </c>
      <c r="R76">
        <v>2.9995284474445518</v>
      </c>
      <c r="S76">
        <v>1.9974212012320325</v>
      </c>
      <c r="T76">
        <v>0</v>
      </c>
      <c r="U76">
        <v>53.534056273719166</v>
      </c>
      <c r="V76">
        <v>6.3618917966784103</v>
      </c>
      <c r="W76">
        <v>10.242066935233963</v>
      </c>
      <c r="X76">
        <v>45.260064010106852</v>
      </c>
      <c r="Y76">
        <v>0</v>
      </c>
      <c r="Z76">
        <v>4.0214116799999999</v>
      </c>
      <c r="AA76">
        <v>13.088087999999999</v>
      </c>
      <c r="AB76">
        <v>12.121704815999999</v>
      </c>
      <c r="AC76">
        <v>8.9164694943999994</v>
      </c>
      <c r="AD76">
        <v>8.3893539599999993</v>
      </c>
      <c r="AE76">
        <v>0</v>
      </c>
      <c r="AF76">
        <v>2.7224999999999997</v>
      </c>
      <c r="AG76">
        <v>11.828612639999999</v>
      </c>
      <c r="AH76">
        <v>46.922145399999991</v>
      </c>
      <c r="AI76">
        <v>4.6866767999999999</v>
      </c>
      <c r="AJ76">
        <v>0</v>
      </c>
      <c r="AK76">
        <v>15.572000000000001</v>
      </c>
      <c r="AL76">
        <v>0</v>
      </c>
      <c r="AM76">
        <v>4.8588992571428564</v>
      </c>
      <c r="AN76">
        <v>0.68867999999999996</v>
      </c>
      <c r="AO76">
        <v>6.3139440000000002</v>
      </c>
      <c r="AP76">
        <v>3.5370971999999998</v>
      </c>
      <c r="AQ76">
        <v>6.9587999999999992</v>
      </c>
      <c r="AR76">
        <v>16.088592000000002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22.594763499494185</v>
      </c>
      <c r="BB76">
        <f t="shared" si="1"/>
        <v>651.87577546019986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2.9489978641920751</v>
      </c>
      <c r="L77">
        <v>300.00267356447381</v>
      </c>
      <c r="M77">
        <v>26.994944150499705</v>
      </c>
      <c r="N77">
        <v>36.246660388927829</v>
      </c>
      <c r="O77">
        <v>0</v>
      </c>
      <c r="P77">
        <v>42.337381916329285</v>
      </c>
      <c r="Q77">
        <v>6.6942009047619049</v>
      </c>
      <c r="R77">
        <v>13.00961363079186</v>
      </c>
      <c r="S77">
        <v>8.1005638297872355</v>
      </c>
      <c r="T77">
        <v>0</v>
      </c>
      <c r="U77">
        <v>53.534056273719166</v>
      </c>
      <c r="V77">
        <v>6.3618917966784103</v>
      </c>
      <c r="W77">
        <v>10.242066935233963</v>
      </c>
      <c r="X77">
        <v>45.260064010106852</v>
      </c>
      <c r="Y77">
        <v>0</v>
      </c>
      <c r="Z77">
        <v>4.0214116799999999</v>
      </c>
      <c r="AA77">
        <v>13.088087999999999</v>
      </c>
      <c r="AB77">
        <v>12.121704815999999</v>
      </c>
      <c r="AC77">
        <v>8.9164694943999994</v>
      </c>
      <c r="AD77">
        <v>11.22633356</v>
      </c>
      <c r="AE77">
        <v>0</v>
      </c>
      <c r="AF77">
        <v>5.4449999999999994</v>
      </c>
      <c r="AG77">
        <v>11.828612639999999</v>
      </c>
      <c r="AH77">
        <v>46.922145399999991</v>
      </c>
      <c r="AI77">
        <v>4.6866767999999999</v>
      </c>
      <c r="AJ77">
        <v>0</v>
      </c>
      <c r="AK77">
        <v>15.572000000000001</v>
      </c>
      <c r="AL77">
        <v>0</v>
      </c>
      <c r="AM77">
        <v>4.8588992571428564</v>
      </c>
      <c r="AN77">
        <v>0.68867999999999996</v>
      </c>
      <c r="AO77">
        <v>6.3139440000000002</v>
      </c>
      <c r="AP77">
        <v>2.9082799200000005</v>
      </c>
      <c r="AQ77">
        <v>9.2204099999999993</v>
      </c>
      <c r="AR77">
        <v>16.088592000000002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24.636787326356696</v>
      </c>
      <c r="BB77">
        <f t="shared" si="1"/>
        <v>710.78969261108796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2.9489978641920751</v>
      </c>
      <c r="L78">
        <v>450.00426208652726</v>
      </c>
      <c r="M78">
        <v>26.994944150499705</v>
      </c>
      <c r="N78">
        <v>36.246660388927829</v>
      </c>
      <c r="O78">
        <v>0</v>
      </c>
      <c r="P78">
        <v>42.337381916329285</v>
      </c>
      <c r="Q78">
        <v>6.6942009047619049</v>
      </c>
      <c r="R78">
        <v>13.00961363079186</v>
      </c>
      <c r="S78">
        <v>8.1005638297872355</v>
      </c>
      <c r="T78">
        <v>0</v>
      </c>
      <c r="U78">
        <v>53.534056273719166</v>
      </c>
      <c r="V78">
        <v>6.3618917966784103</v>
      </c>
      <c r="W78">
        <v>10.242066935233963</v>
      </c>
      <c r="X78">
        <v>45.260064010106852</v>
      </c>
      <c r="Y78">
        <v>0</v>
      </c>
      <c r="Z78">
        <v>4.0214116799999999</v>
      </c>
      <c r="AA78">
        <v>13.088087999999999</v>
      </c>
      <c r="AB78">
        <v>12.121704815999999</v>
      </c>
      <c r="AC78">
        <v>8.9164694943999994</v>
      </c>
      <c r="AD78">
        <v>11.22633356</v>
      </c>
      <c r="AE78">
        <v>5.1171171999999991</v>
      </c>
      <c r="AF78">
        <v>5.4449999999999994</v>
      </c>
      <c r="AG78">
        <v>11.828612639999999</v>
      </c>
      <c r="AH78">
        <v>46.922145399999991</v>
      </c>
      <c r="AI78">
        <v>4.6866767999999999</v>
      </c>
      <c r="AJ78">
        <v>0</v>
      </c>
      <c r="AK78">
        <v>15.572000000000001</v>
      </c>
      <c r="AL78">
        <v>0</v>
      </c>
      <c r="AM78">
        <v>4.8588992571428564</v>
      </c>
      <c r="AN78">
        <v>0.68867999999999996</v>
      </c>
      <c r="AO78">
        <v>6.3139440000000002</v>
      </c>
      <c r="AP78">
        <v>2.9082799200000005</v>
      </c>
      <c r="AQ78">
        <v>15.309359999999996</v>
      </c>
      <c r="AR78">
        <v>16.088592000000002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30.037243797168436</v>
      </c>
      <c r="BB78">
        <f t="shared" si="1"/>
        <v>866.59689186232993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2.9489978641920751</v>
      </c>
      <c r="L79">
        <v>460.92856642239798</v>
      </c>
      <c r="M79">
        <v>26.994944150499705</v>
      </c>
      <c r="N79">
        <v>36.246660388927829</v>
      </c>
      <c r="O79">
        <v>0</v>
      </c>
      <c r="P79">
        <v>42.337381916329285</v>
      </c>
      <c r="Q79">
        <v>6.6942009047619049</v>
      </c>
      <c r="R79">
        <v>13.00961363079186</v>
      </c>
      <c r="S79">
        <v>8.1005638297872355</v>
      </c>
      <c r="T79">
        <v>0</v>
      </c>
      <c r="U79">
        <v>53.534056273719166</v>
      </c>
      <c r="V79">
        <v>6.3618917966784103</v>
      </c>
      <c r="W79">
        <v>10.242066935233963</v>
      </c>
      <c r="X79">
        <v>45.260064010106852</v>
      </c>
      <c r="Y79">
        <v>0</v>
      </c>
      <c r="Z79">
        <v>6.0321175199999999</v>
      </c>
      <c r="AA79">
        <v>13.088087999999999</v>
      </c>
      <c r="AB79">
        <v>12.555207080000001</v>
      </c>
      <c r="AC79">
        <v>9.3762988799999984</v>
      </c>
      <c r="AD79">
        <v>11.834257760000002</v>
      </c>
      <c r="AE79">
        <v>10.111423587199999</v>
      </c>
      <c r="AF79">
        <v>9.2564999999999991</v>
      </c>
      <c r="AG79">
        <v>11.828612639999999</v>
      </c>
      <c r="AH79">
        <v>47.459643660000005</v>
      </c>
      <c r="AI79">
        <v>4.6866767999999999</v>
      </c>
      <c r="AJ79">
        <v>0</v>
      </c>
      <c r="AK79">
        <v>15.572000000000001</v>
      </c>
      <c r="AL79">
        <v>0</v>
      </c>
      <c r="AM79">
        <v>4.8588992571428564</v>
      </c>
      <c r="AN79">
        <v>0.68867999999999996</v>
      </c>
      <c r="AO79">
        <v>6.3139440000000002</v>
      </c>
      <c r="AP79">
        <v>2.9082799200000005</v>
      </c>
      <c r="AQ79">
        <v>15.309359999999996</v>
      </c>
      <c r="AR79">
        <v>15.072470399999998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30.799819519988652</v>
      </c>
      <c r="BB79">
        <f t="shared" si="1"/>
        <v>888.59776521218032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2.9489978641920751</v>
      </c>
      <c r="L80">
        <v>460.92856642239798</v>
      </c>
      <c r="M80">
        <v>26.994944150499705</v>
      </c>
      <c r="N80">
        <v>36.246660388927829</v>
      </c>
      <c r="O80">
        <v>0</v>
      </c>
      <c r="P80">
        <v>42.337381916329285</v>
      </c>
      <c r="Q80">
        <v>6.6942009047619049</v>
      </c>
      <c r="R80">
        <v>13.00961363079186</v>
      </c>
      <c r="S80">
        <v>8.1005638297872355</v>
      </c>
      <c r="T80">
        <v>0</v>
      </c>
      <c r="U80">
        <v>53.534056273719166</v>
      </c>
      <c r="V80">
        <v>6.3618917966784103</v>
      </c>
      <c r="W80">
        <v>10.242066935233963</v>
      </c>
      <c r="X80">
        <v>45.260064010106852</v>
      </c>
      <c r="Y80">
        <v>0</v>
      </c>
      <c r="Z80">
        <v>6.0321175199999999</v>
      </c>
      <c r="AA80">
        <v>13.088087999999999</v>
      </c>
      <c r="AB80">
        <v>12.555207080000001</v>
      </c>
      <c r="AC80">
        <v>9.3762988799999984</v>
      </c>
      <c r="AD80">
        <v>11.834257760000002</v>
      </c>
      <c r="AE80">
        <v>10.111423587199999</v>
      </c>
      <c r="AF80">
        <v>9.2564999999999991</v>
      </c>
      <c r="AG80">
        <v>11.828612639999999</v>
      </c>
      <c r="AH80">
        <v>47.459643660000005</v>
      </c>
      <c r="AI80">
        <v>15.231699600000002</v>
      </c>
      <c r="AJ80">
        <v>0</v>
      </c>
      <c r="AK80">
        <v>15.572000000000001</v>
      </c>
      <c r="AL80">
        <v>0</v>
      </c>
      <c r="AM80">
        <v>4.8588992571428564</v>
      </c>
      <c r="AN80">
        <v>0.68867999999999996</v>
      </c>
      <c r="AO80">
        <v>6.3139440000000002</v>
      </c>
      <c r="AP80">
        <v>2.9082799200000005</v>
      </c>
      <c r="AQ80">
        <v>15.309359999999996</v>
      </c>
      <c r="AR80">
        <v>15.072470399999998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31.153077630388658</v>
      </c>
      <c r="BB80">
        <f t="shared" si="1"/>
        <v>898.78952990178027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2.9489978641920751</v>
      </c>
      <c r="L81">
        <v>460.92856642239798</v>
      </c>
      <c r="M81">
        <v>26.994944150499705</v>
      </c>
      <c r="N81">
        <v>36.246660388927829</v>
      </c>
      <c r="O81">
        <v>0</v>
      </c>
      <c r="P81">
        <v>42.337381916329285</v>
      </c>
      <c r="Q81">
        <v>6.6942009047619049</v>
      </c>
      <c r="R81">
        <v>13.00961363079186</v>
      </c>
      <c r="S81">
        <v>8.1005638297872355</v>
      </c>
      <c r="T81">
        <v>0</v>
      </c>
      <c r="U81">
        <v>53.534056273719166</v>
      </c>
      <c r="V81">
        <v>6.3618917966784103</v>
      </c>
      <c r="W81">
        <v>10.242066935233963</v>
      </c>
      <c r="X81">
        <v>45.260064010106852</v>
      </c>
      <c r="Y81">
        <v>0</v>
      </c>
      <c r="Z81">
        <v>6.0321175199999999</v>
      </c>
      <c r="AA81">
        <v>13.088087999999999</v>
      </c>
      <c r="AB81">
        <v>12.555207080000001</v>
      </c>
      <c r="AC81">
        <v>9.3762988799999984</v>
      </c>
      <c r="AD81">
        <v>11.834257760000002</v>
      </c>
      <c r="AE81">
        <v>10.111423587199999</v>
      </c>
      <c r="AF81">
        <v>9.2564999999999991</v>
      </c>
      <c r="AG81">
        <v>11.828612639999999</v>
      </c>
      <c r="AH81">
        <v>47.459643660000005</v>
      </c>
      <c r="AI81">
        <v>15.231699600000002</v>
      </c>
      <c r="AJ81">
        <v>0</v>
      </c>
      <c r="AK81">
        <v>15.572000000000001</v>
      </c>
      <c r="AL81">
        <v>0</v>
      </c>
      <c r="AM81">
        <v>4.8588992571428564</v>
      </c>
      <c r="AN81">
        <v>0.68867999999999996</v>
      </c>
      <c r="AO81">
        <v>6.3139440000000002</v>
      </c>
      <c r="AP81">
        <v>2.9082799200000005</v>
      </c>
      <c r="AQ81">
        <v>15.309359999999996</v>
      </c>
      <c r="AR81">
        <v>15.072470399999998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31.153077630388658</v>
      </c>
      <c r="BB81">
        <f t="shared" si="1"/>
        <v>898.78952990178027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2.9489978641920751</v>
      </c>
      <c r="L82">
        <v>460.92856642239798</v>
      </c>
      <c r="M82">
        <v>26.994944150499705</v>
      </c>
      <c r="N82">
        <v>36.246660388927829</v>
      </c>
      <c r="O82">
        <v>0</v>
      </c>
      <c r="P82">
        <v>42.337381916329285</v>
      </c>
      <c r="Q82">
        <v>6.6942009047619049</v>
      </c>
      <c r="R82">
        <v>13.00961363079186</v>
      </c>
      <c r="S82">
        <v>8.1005638297872355</v>
      </c>
      <c r="T82">
        <v>0</v>
      </c>
      <c r="U82">
        <v>53.534056273719166</v>
      </c>
      <c r="V82">
        <v>6.3618917966784103</v>
      </c>
      <c r="W82">
        <v>10.242066935233963</v>
      </c>
      <c r="X82">
        <v>45.260064010106852</v>
      </c>
      <c r="Y82">
        <v>0</v>
      </c>
      <c r="Z82">
        <v>6.0321175199999999</v>
      </c>
      <c r="AA82">
        <v>13.088087999999999</v>
      </c>
      <c r="AB82">
        <v>12.555207080000001</v>
      </c>
      <c r="AC82">
        <v>9.3762988799999984</v>
      </c>
      <c r="AD82">
        <v>11.834257760000002</v>
      </c>
      <c r="AE82">
        <v>10.111423587199999</v>
      </c>
      <c r="AF82">
        <v>9.2564999999999991</v>
      </c>
      <c r="AG82">
        <v>11.828612639999999</v>
      </c>
      <c r="AH82">
        <v>47.459643660000005</v>
      </c>
      <c r="AI82">
        <v>15.231699600000002</v>
      </c>
      <c r="AJ82">
        <v>0</v>
      </c>
      <c r="AK82">
        <v>15.572000000000001</v>
      </c>
      <c r="AL82">
        <v>0</v>
      </c>
      <c r="AM82">
        <v>4.8588992571428564</v>
      </c>
      <c r="AN82">
        <v>0.68867999999999996</v>
      </c>
      <c r="AO82">
        <v>6.3139440000000002</v>
      </c>
      <c r="AP82">
        <v>2.9082799200000005</v>
      </c>
      <c r="AQ82">
        <v>15.309359999999996</v>
      </c>
      <c r="AR82">
        <v>15.072470399999998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31.153077630388658</v>
      </c>
      <c r="BB82">
        <f t="shared" si="1"/>
        <v>898.78952990178027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2.9489978641920751</v>
      </c>
      <c r="L83">
        <v>399.99987101188611</v>
      </c>
      <c r="M83">
        <v>26.994944150499705</v>
      </c>
      <c r="N83">
        <v>36.246660388927829</v>
      </c>
      <c r="O83">
        <v>0</v>
      </c>
      <c r="P83">
        <v>42.337381916329285</v>
      </c>
      <c r="Q83">
        <v>6.6942009047619049</v>
      </c>
      <c r="R83">
        <v>13.00961363079186</v>
      </c>
      <c r="S83">
        <v>8.1005638297872355</v>
      </c>
      <c r="T83">
        <v>0</v>
      </c>
      <c r="U83">
        <v>53.534056273719166</v>
      </c>
      <c r="V83">
        <v>6.3618917966784103</v>
      </c>
      <c r="W83">
        <v>10.242066935233963</v>
      </c>
      <c r="X83">
        <v>45.260064010106852</v>
      </c>
      <c r="Y83">
        <v>0</v>
      </c>
      <c r="Z83">
        <v>6.0321175199999999</v>
      </c>
      <c r="AA83">
        <v>13.088087999999999</v>
      </c>
      <c r="AB83">
        <v>12.555207080000001</v>
      </c>
      <c r="AC83">
        <v>9.3762988799999984</v>
      </c>
      <c r="AD83">
        <v>11.834257760000002</v>
      </c>
      <c r="AE83">
        <v>10.111423587199999</v>
      </c>
      <c r="AF83">
        <v>9.2564999999999991</v>
      </c>
      <c r="AG83">
        <v>11.828612639999999</v>
      </c>
      <c r="AH83">
        <v>47.459643660000005</v>
      </c>
      <c r="AI83">
        <v>15.231699600000002</v>
      </c>
      <c r="AJ83">
        <v>0</v>
      </c>
      <c r="AK83">
        <v>15.572000000000001</v>
      </c>
      <c r="AL83">
        <v>0</v>
      </c>
      <c r="AM83">
        <v>4.8588992571428564</v>
      </c>
      <c r="AN83">
        <v>0.68867999999999996</v>
      </c>
      <c r="AO83">
        <v>6.5845415999999997</v>
      </c>
      <c r="AP83">
        <v>2.9082799200000005</v>
      </c>
      <c r="AQ83">
        <v>15.309359999999996</v>
      </c>
      <c r="AR83">
        <v>16.088592000000002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29.155071426075835</v>
      </c>
      <c r="BB83">
        <f t="shared" si="1"/>
        <v>841.14555989558107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2.9489978641920751</v>
      </c>
      <c r="L84">
        <v>360.00282728129093</v>
      </c>
      <c r="M84">
        <v>26.994944150499705</v>
      </c>
      <c r="N84">
        <v>36.246660388927829</v>
      </c>
      <c r="O84">
        <v>0</v>
      </c>
      <c r="P84">
        <v>42.337381916329285</v>
      </c>
      <c r="Q84">
        <v>6.6942009047619049</v>
      </c>
      <c r="R84">
        <v>13.00961363079186</v>
      </c>
      <c r="S84">
        <v>8.1005638297872355</v>
      </c>
      <c r="T84">
        <v>0</v>
      </c>
      <c r="U84">
        <v>53.534056273719166</v>
      </c>
      <c r="V84">
        <v>6.3618917966784103</v>
      </c>
      <c r="W84">
        <v>10.242066935233963</v>
      </c>
      <c r="X84">
        <v>45.260064010106852</v>
      </c>
      <c r="Y84">
        <v>0</v>
      </c>
      <c r="Z84">
        <v>6.0321175199999999</v>
      </c>
      <c r="AA84">
        <v>13.088087999999999</v>
      </c>
      <c r="AB84">
        <v>12.555207080000001</v>
      </c>
      <c r="AC84">
        <v>9.3762988799999984</v>
      </c>
      <c r="AD84">
        <v>11.834257760000002</v>
      </c>
      <c r="AE84">
        <v>10.111423587199999</v>
      </c>
      <c r="AF84">
        <v>9.2564999999999991</v>
      </c>
      <c r="AG84">
        <v>11.828612639999999</v>
      </c>
      <c r="AH84">
        <v>47.459643660000005</v>
      </c>
      <c r="AI84">
        <v>15.231699600000002</v>
      </c>
      <c r="AJ84">
        <v>0</v>
      </c>
      <c r="AK84">
        <v>15.572000000000001</v>
      </c>
      <c r="AL84">
        <v>0</v>
      </c>
      <c r="AM84">
        <v>4.8588992571428564</v>
      </c>
      <c r="AN84">
        <v>0.68867999999999996</v>
      </c>
      <c r="AO84">
        <v>6.5845415999999997</v>
      </c>
      <c r="AP84">
        <v>2.9082799200000005</v>
      </c>
      <c r="AQ84">
        <v>15.309359999999996</v>
      </c>
      <c r="AR84">
        <v>16.088592000000002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27.815170458937814</v>
      </c>
      <c r="BB84">
        <f t="shared" si="1"/>
        <v>802.48841713212391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2.9489978641920751</v>
      </c>
      <c r="L85">
        <v>360.00179396312666</v>
      </c>
      <c r="M85">
        <v>26.994944150499705</v>
      </c>
      <c r="N85">
        <v>36.246660388927829</v>
      </c>
      <c r="O85">
        <v>0</v>
      </c>
      <c r="P85">
        <v>42.337381916329285</v>
      </c>
      <c r="Q85">
        <v>6.6942009047619049</v>
      </c>
      <c r="R85">
        <v>13.00961363079186</v>
      </c>
      <c r="S85">
        <v>8.1005638297872355</v>
      </c>
      <c r="T85">
        <v>0</v>
      </c>
      <c r="U85">
        <v>53.534056273719166</v>
      </c>
      <c r="V85">
        <v>6.3618917966784103</v>
      </c>
      <c r="W85">
        <v>10.242066935233963</v>
      </c>
      <c r="X85">
        <v>45.260064010106852</v>
      </c>
      <c r="Y85">
        <v>0</v>
      </c>
      <c r="Z85">
        <v>6.0321175199999999</v>
      </c>
      <c r="AA85">
        <v>13.088087999999999</v>
      </c>
      <c r="AB85">
        <v>12.555207080000001</v>
      </c>
      <c r="AC85">
        <v>9.3762988799999984</v>
      </c>
      <c r="AD85">
        <v>11.834257760000002</v>
      </c>
      <c r="AE85">
        <v>10.111423587199999</v>
      </c>
      <c r="AF85">
        <v>9.2564999999999991</v>
      </c>
      <c r="AG85">
        <v>11.828612639999999</v>
      </c>
      <c r="AH85">
        <v>47.459643660000005</v>
      </c>
      <c r="AI85">
        <v>15.231699600000002</v>
      </c>
      <c r="AJ85">
        <v>0</v>
      </c>
      <c r="AK85">
        <v>15.572000000000001</v>
      </c>
      <c r="AL85">
        <v>0</v>
      </c>
      <c r="AM85">
        <v>4.8588992571428564</v>
      </c>
      <c r="AN85">
        <v>0.68867999999999996</v>
      </c>
      <c r="AO85">
        <v>6.5845415999999997</v>
      </c>
      <c r="AP85">
        <v>2.9082799200000005</v>
      </c>
      <c r="AQ85">
        <v>15.309359999999996</v>
      </c>
      <c r="AR85">
        <v>15.072470399999998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27.781095505382787</v>
      </c>
      <c r="BB85">
        <f t="shared" si="1"/>
        <v>801.50533716751465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2.9489978641920751</v>
      </c>
      <c r="L86">
        <v>360.00179396312666</v>
      </c>
      <c r="M86">
        <v>26.994944150499705</v>
      </c>
      <c r="N86">
        <v>36.246660388927829</v>
      </c>
      <c r="O86">
        <v>0</v>
      </c>
      <c r="P86">
        <v>42.337381916329285</v>
      </c>
      <c r="Q86">
        <v>6.6942009047619049</v>
      </c>
      <c r="R86">
        <v>13.00961363079186</v>
      </c>
      <c r="S86">
        <v>8.1005638297872355</v>
      </c>
      <c r="T86">
        <v>0</v>
      </c>
      <c r="U86">
        <v>53.534056273719166</v>
      </c>
      <c r="V86">
        <v>6.3618917966784103</v>
      </c>
      <c r="W86">
        <v>10.242066935233963</v>
      </c>
      <c r="X86">
        <v>45.260064010106852</v>
      </c>
      <c r="Y86">
        <v>0</v>
      </c>
      <c r="Z86">
        <v>6.0321175199999999</v>
      </c>
      <c r="AA86">
        <v>13.088087999999999</v>
      </c>
      <c r="AB86">
        <v>12.555207080000001</v>
      </c>
      <c r="AC86">
        <v>9.3762988799999984</v>
      </c>
      <c r="AD86">
        <v>11.834257760000002</v>
      </c>
      <c r="AE86">
        <v>10.111423587199999</v>
      </c>
      <c r="AF86">
        <v>9.2564999999999991</v>
      </c>
      <c r="AG86">
        <v>11.828612639999999</v>
      </c>
      <c r="AH86">
        <v>47.459643660000005</v>
      </c>
      <c r="AI86">
        <v>4.6866767999999999</v>
      </c>
      <c r="AJ86">
        <v>0</v>
      </c>
      <c r="AK86">
        <v>15.572000000000001</v>
      </c>
      <c r="AL86">
        <v>0</v>
      </c>
      <c r="AM86">
        <v>4.8588992571428564</v>
      </c>
      <c r="AN86">
        <v>0.68867999999999996</v>
      </c>
      <c r="AO86">
        <v>6.5845415999999997</v>
      </c>
      <c r="AP86">
        <v>2.9082799200000005</v>
      </c>
      <c r="AQ86">
        <v>15.309359999999996</v>
      </c>
      <c r="AR86">
        <v>15.072470399999998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27.427837394982781</v>
      </c>
      <c r="BB86">
        <f t="shared" si="1"/>
        <v>791.3135724779147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2.9489978641920751</v>
      </c>
      <c r="L87">
        <v>360.00179396312666</v>
      </c>
      <c r="M87">
        <v>26.994944150499705</v>
      </c>
      <c r="N87">
        <v>36.246660388927829</v>
      </c>
      <c r="O87">
        <v>0</v>
      </c>
      <c r="P87">
        <v>42.337381916329285</v>
      </c>
      <c r="Q87">
        <v>6.6942009047619049</v>
      </c>
      <c r="R87">
        <v>13.00961363079186</v>
      </c>
      <c r="S87">
        <v>8.1005638297872355</v>
      </c>
      <c r="T87">
        <v>0</v>
      </c>
      <c r="U87">
        <v>53.534056273719166</v>
      </c>
      <c r="V87">
        <v>6.3618917966784103</v>
      </c>
      <c r="W87">
        <v>10.242066935233963</v>
      </c>
      <c r="X87">
        <v>45.260064010106852</v>
      </c>
      <c r="Y87">
        <v>0</v>
      </c>
      <c r="Z87">
        <v>2.02488</v>
      </c>
      <c r="AA87">
        <v>13.088087999999999</v>
      </c>
      <c r="AB87">
        <v>12.121704815999999</v>
      </c>
      <c r="AC87">
        <v>8.9164694943999994</v>
      </c>
      <c r="AD87">
        <v>11.22633356</v>
      </c>
      <c r="AE87">
        <v>10.111423587199999</v>
      </c>
      <c r="AF87">
        <v>8.1674999999999986</v>
      </c>
      <c r="AG87">
        <v>11.828612639999999</v>
      </c>
      <c r="AH87">
        <v>46.922145399999991</v>
      </c>
      <c r="AI87">
        <v>4.6866767999999999</v>
      </c>
      <c r="AJ87">
        <v>0</v>
      </c>
      <c r="AK87">
        <v>15.572000000000001</v>
      </c>
      <c r="AL87">
        <v>0</v>
      </c>
      <c r="AM87">
        <v>4.8588992571428564</v>
      </c>
      <c r="AN87">
        <v>0.68867999999999996</v>
      </c>
      <c r="AO87">
        <v>6.5845415999999997</v>
      </c>
      <c r="AP87">
        <v>2.9082799200000005</v>
      </c>
      <c r="AQ87">
        <v>14.690799999999998</v>
      </c>
      <c r="AR87">
        <v>15.072470399999998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27.16809324266471</v>
      </c>
      <c r="BB87">
        <f t="shared" si="1"/>
        <v>783.81976500063297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2.9489978641920751</v>
      </c>
      <c r="L88">
        <v>360.00179396312666</v>
      </c>
      <c r="M88">
        <v>26.994944150499705</v>
      </c>
      <c r="N88">
        <v>36.246660388927829</v>
      </c>
      <c r="O88">
        <v>0</v>
      </c>
      <c r="P88">
        <v>42.337381916329285</v>
      </c>
      <c r="Q88">
        <v>6.6942009047619049</v>
      </c>
      <c r="R88">
        <v>13.00961363079186</v>
      </c>
      <c r="S88">
        <v>8.1005638297872355</v>
      </c>
      <c r="T88">
        <v>0</v>
      </c>
      <c r="U88">
        <v>53.534056273719166</v>
      </c>
      <c r="V88">
        <v>6.3618917966784103</v>
      </c>
      <c r="W88">
        <v>10.242066935233963</v>
      </c>
      <c r="X88">
        <v>45.260064010106852</v>
      </c>
      <c r="Y88">
        <v>0</v>
      </c>
      <c r="Z88">
        <v>2.02488</v>
      </c>
      <c r="AA88">
        <v>13.088087999999999</v>
      </c>
      <c r="AB88">
        <v>12.121704815999999</v>
      </c>
      <c r="AC88">
        <v>8.9164694943999994</v>
      </c>
      <c r="AD88">
        <v>11.22633356</v>
      </c>
      <c r="AE88">
        <v>10.111423587199999</v>
      </c>
      <c r="AF88">
        <v>8.1674999999999986</v>
      </c>
      <c r="AG88">
        <v>11.828612639999999</v>
      </c>
      <c r="AH88">
        <v>46.922145399999991</v>
      </c>
      <c r="AI88">
        <v>4.6866767999999999</v>
      </c>
      <c r="AJ88">
        <v>0</v>
      </c>
      <c r="AK88">
        <v>15.572000000000001</v>
      </c>
      <c r="AL88">
        <v>0</v>
      </c>
      <c r="AM88">
        <v>4.8588992571428564</v>
      </c>
      <c r="AN88">
        <v>0.68867999999999996</v>
      </c>
      <c r="AO88">
        <v>6.5845415999999997</v>
      </c>
      <c r="AP88">
        <v>2.9082799200000005</v>
      </c>
      <c r="AQ88">
        <v>14.690799999999998</v>
      </c>
      <c r="AR88">
        <v>15.072470399999998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27.16809324266471</v>
      </c>
      <c r="BB88">
        <f t="shared" si="1"/>
        <v>783.81976500063297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2.9489978641920751</v>
      </c>
      <c r="L89">
        <v>360.00179396312666</v>
      </c>
      <c r="M89">
        <v>26.994944150499705</v>
      </c>
      <c r="N89">
        <v>36.246660388927829</v>
      </c>
      <c r="O89">
        <v>0</v>
      </c>
      <c r="P89">
        <v>42.337381916329285</v>
      </c>
      <c r="Q89">
        <v>6.6942009047619049</v>
      </c>
      <c r="R89">
        <v>13.00961363079186</v>
      </c>
      <c r="S89">
        <v>8.1005638297872355</v>
      </c>
      <c r="T89">
        <v>0</v>
      </c>
      <c r="U89">
        <v>53.534056273719166</v>
      </c>
      <c r="V89">
        <v>6.3618917966784103</v>
      </c>
      <c r="W89">
        <v>10.242066935233963</v>
      </c>
      <c r="X89">
        <v>45.260064010106852</v>
      </c>
      <c r="Y89">
        <v>0</v>
      </c>
      <c r="Z89">
        <v>2.02488</v>
      </c>
      <c r="AA89">
        <v>13.088087999999999</v>
      </c>
      <c r="AB89">
        <v>12.121704815999999</v>
      </c>
      <c r="AC89">
        <v>8.9164694943999994</v>
      </c>
      <c r="AD89">
        <v>11.22633356</v>
      </c>
      <c r="AE89">
        <v>10.111423587199999</v>
      </c>
      <c r="AF89">
        <v>8.1674999999999986</v>
      </c>
      <c r="AG89">
        <v>11.828612639999999</v>
      </c>
      <c r="AH89">
        <v>46.922145399999991</v>
      </c>
      <c r="AI89">
        <v>4.6866767999999999</v>
      </c>
      <c r="AJ89">
        <v>0</v>
      </c>
      <c r="AK89">
        <v>15.572000000000001</v>
      </c>
      <c r="AL89">
        <v>0</v>
      </c>
      <c r="AM89">
        <v>4.8588992571428564</v>
      </c>
      <c r="AN89">
        <v>0.68867999999999996</v>
      </c>
      <c r="AO89">
        <v>7.3963344000000006</v>
      </c>
      <c r="AP89">
        <v>2.9082799200000005</v>
      </c>
      <c r="AQ89">
        <v>14.690799999999998</v>
      </c>
      <c r="AR89">
        <v>15.072470399999998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27.195288301464714</v>
      </c>
      <c r="BB89">
        <f t="shared" si="1"/>
        <v>784.60436274183292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2.9489978641920751</v>
      </c>
      <c r="L90">
        <v>360.00179396312666</v>
      </c>
      <c r="M90">
        <v>26.994944150499705</v>
      </c>
      <c r="N90">
        <v>36.246660388927829</v>
      </c>
      <c r="O90">
        <v>0</v>
      </c>
      <c r="P90">
        <v>42.337381916329285</v>
      </c>
      <c r="Q90">
        <v>6.6942009047619049</v>
      </c>
      <c r="R90">
        <v>13.00961363079186</v>
      </c>
      <c r="S90">
        <v>8.1005638297872355</v>
      </c>
      <c r="T90">
        <v>0</v>
      </c>
      <c r="U90">
        <v>53.534056273719166</v>
      </c>
      <c r="V90">
        <v>6.3618917966784103</v>
      </c>
      <c r="W90">
        <v>10.242066935233963</v>
      </c>
      <c r="X90">
        <v>45.260064010106852</v>
      </c>
      <c r="Y90">
        <v>0</v>
      </c>
      <c r="Z90">
        <v>2.02488</v>
      </c>
      <c r="AA90">
        <v>13.088087999999999</v>
      </c>
      <c r="AB90">
        <v>12.121704815999999</v>
      </c>
      <c r="AC90">
        <v>8.9164694943999994</v>
      </c>
      <c r="AD90">
        <v>11.22633356</v>
      </c>
      <c r="AE90">
        <v>10.111423587199999</v>
      </c>
      <c r="AF90">
        <v>8.1674999999999986</v>
      </c>
      <c r="AG90">
        <v>11.828612639999999</v>
      </c>
      <c r="AH90">
        <v>46.922145399999991</v>
      </c>
      <c r="AI90">
        <v>4.6866767999999999</v>
      </c>
      <c r="AJ90">
        <v>0</v>
      </c>
      <c r="AK90">
        <v>15.572000000000001</v>
      </c>
      <c r="AL90">
        <v>0</v>
      </c>
      <c r="AM90">
        <v>4.8588992571428564</v>
      </c>
      <c r="AN90">
        <v>0.68867999999999996</v>
      </c>
      <c r="AO90">
        <v>7.3963344000000006</v>
      </c>
      <c r="AP90">
        <v>2.9082799200000005</v>
      </c>
      <c r="AQ90">
        <v>14.690799999999998</v>
      </c>
      <c r="AR90">
        <v>15.072470399999998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27.195288301464714</v>
      </c>
      <c r="BB90">
        <f t="shared" si="1"/>
        <v>784.60436274183292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2.9489978641920751</v>
      </c>
      <c r="L91">
        <v>360.00179396312666</v>
      </c>
      <c r="M91">
        <v>26.994944150499705</v>
      </c>
      <c r="N91">
        <v>36.246660388927829</v>
      </c>
      <c r="O91">
        <v>0</v>
      </c>
      <c r="P91">
        <v>42.337381916329285</v>
      </c>
      <c r="Q91">
        <v>6.6942009047619049</v>
      </c>
      <c r="R91">
        <v>13.00961363079186</v>
      </c>
      <c r="S91">
        <v>8.1005638297872355</v>
      </c>
      <c r="T91">
        <v>0</v>
      </c>
      <c r="U91">
        <v>53.534056273719166</v>
      </c>
      <c r="V91">
        <v>6.3618917966784103</v>
      </c>
      <c r="W91">
        <v>10.242066935233963</v>
      </c>
      <c r="X91">
        <v>45.260064010106852</v>
      </c>
      <c r="Y91">
        <v>0</v>
      </c>
      <c r="Z91">
        <v>6.0321175199999999</v>
      </c>
      <c r="AA91">
        <v>13.088087999999999</v>
      </c>
      <c r="AB91">
        <v>12.555207080000001</v>
      </c>
      <c r="AC91">
        <v>9.3762988799999984</v>
      </c>
      <c r="AD91">
        <v>11.834257760000002</v>
      </c>
      <c r="AE91">
        <v>10.111423587199999</v>
      </c>
      <c r="AF91">
        <v>9.2564999999999991</v>
      </c>
      <c r="AG91">
        <v>11.828612639999999</v>
      </c>
      <c r="AH91">
        <v>47.459643660000005</v>
      </c>
      <c r="AI91">
        <v>4.6866767999999999</v>
      </c>
      <c r="AJ91">
        <v>0</v>
      </c>
      <c r="AK91">
        <v>15.572000000000001</v>
      </c>
      <c r="AL91">
        <v>0</v>
      </c>
      <c r="AM91">
        <v>4.8588992571428564</v>
      </c>
      <c r="AN91">
        <v>0.68867999999999996</v>
      </c>
      <c r="AO91">
        <v>7.3963344000000006</v>
      </c>
      <c r="AP91">
        <v>2.9082799200000005</v>
      </c>
      <c r="AQ91">
        <v>15.309359999999996</v>
      </c>
      <c r="AR91">
        <v>15.072470399999998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27.455032453782785</v>
      </c>
      <c r="BB91">
        <f t="shared" si="1"/>
        <v>792.09817021911476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2.9489978641920751</v>
      </c>
      <c r="L92">
        <v>360.00179396312666</v>
      </c>
      <c r="M92">
        <v>26.994944150499705</v>
      </c>
      <c r="N92">
        <v>36.246660388927829</v>
      </c>
      <c r="O92">
        <v>0</v>
      </c>
      <c r="P92">
        <v>42.337381916329285</v>
      </c>
      <c r="Q92">
        <v>6.6942009047619049</v>
      </c>
      <c r="R92">
        <v>13.00961363079186</v>
      </c>
      <c r="S92">
        <v>8.1005638297872355</v>
      </c>
      <c r="T92">
        <v>0</v>
      </c>
      <c r="U92">
        <v>53.534056273719166</v>
      </c>
      <c r="V92">
        <v>6.3618917966784103</v>
      </c>
      <c r="W92">
        <v>10.242066935233963</v>
      </c>
      <c r="X92">
        <v>45.260064010106852</v>
      </c>
      <c r="Y92">
        <v>0</v>
      </c>
      <c r="Z92">
        <v>6.0321175199999999</v>
      </c>
      <c r="AA92">
        <v>13.088087999999999</v>
      </c>
      <c r="AB92">
        <v>12.555207080000001</v>
      </c>
      <c r="AC92">
        <v>9.3762988799999984</v>
      </c>
      <c r="AD92">
        <v>11.834257760000002</v>
      </c>
      <c r="AE92">
        <v>10.111423587199999</v>
      </c>
      <c r="AF92">
        <v>9.2564999999999991</v>
      </c>
      <c r="AG92">
        <v>11.828612639999999</v>
      </c>
      <c r="AH92">
        <v>47.459643660000005</v>
      </c>
      <c r="AI92">
        <v>4.6866767999999999</v>
      </c>
      <c r="AJ92">
        <v>0</v>
      </c>
      <c r="AK92">
        <v>15.572000000000001</v>
      </c>
      <c r="AL92">
        <v>0</v>
      </c>
      <c r="AM92">
        <v>4.8588992571428564</v>
      </c>
      <c r="AN92">
        <v>0.68867999999999996</v>
      </c>
      <c r="AO92">
        <v>7.3963344000000006</v>
      </c>
      <c r="AP92">
        <v>2.9082799200000005</v>
      </c>
      <c r="AQ92">
        <v>15.309359999999996</v>
      </c>
      <c r="AR92">
        <v>15.072470399999998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27.455032453782785</v>
      </c>
      <c r="BB92">
        <f t="shared" si="1"/>
        <v>792.09817021911476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2.9489978641920751</v>
      </c>
      <c r="L93">
        <v>360.00179396312666</v>
      </c>
      <c r="M93">
        <v>26.994944150499705</v>
      </c>
      <c r="N93">
        <v>36.246660388927829</v>
      </c>
      <c r="O93">
        <v>0</v>
      </c>
      <c r="P93">
        <v>42.337381916329285</v>
      </c>
      <c r="Q93">
        <v>6.6942009047619049</v>
      </c>
      <c r="R93">
        <v>13.00961363079186</v>
      </c>
      <c r="S93">
        <v>8.1005638297872355</v>
      </c>
      <c r="T93">
        <v>0</v>
      </c>
      <c r="U93">
        <v>53.534056273719166</v>
      </c>
      <c r="V93">
        <v>6.3618917966784103</v>
      </c>
      <c r="W93">
        <v>10.242066935233963</v>
      </c>
      <c r="X93">
        <v>45.260064010106852</v>
      </c>
      <c r="Y93">
        <v>0</v>
      </c>
      <c r="Z93">
        <v>6.0321175199999999</v>
      </c>
      <c r="AA93">
        <v>13.088087999999999</v>
      </c>
      <c r="AB93">
        <v>12.555207080000001</v>
      </c>
      <c r="AC93">
        <v>9.3762988799999984</v>
      </c>
      <c r="AD93">
        <v>11.834257760000002</v>
      </c>
      <c r="AE93">
        <v>10.111423587199999</v>
      </c>
      <c r="AF93">
        <v>9.2564999999999991</v>
      </c>
      <c r="AG93">
        <v>11.828612639999999</v>
      </c>
      <c r="AH93">
        <v>47.459643660000005</v>
      </c>
      <c r="AI93">
        <v>4.6866767999999999</v>
      </c>
      <c r="AJ93">
        <v>0</v>
      </c>
      <c r="AK93">
        <v>15.572000000000001</v>
      </c>
      <c r="AL93">
        <v>0</v>
      </c>
      <c r="AM93">
        <v>4.8588992571428564</v>
      </c>
      <c r="AN93">
        <v>0.68867999999999996</v>
      </c>
      <c r="AO93">
        <v>8.5689240000000009</v>
      </c>
      <c r="AP93">
        <v>2.9082799200000005</v>
      </c>
      <c r="AQ93">
        <v>15.309359999999996</v>
      </c>
      <c r="AR93">
        <v>15.072470399999998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27.494314205382786</v>
      </c>
      <c r="BB93">
        <f t="shared" si="1"/>
        <v>793.23147806751479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2.9489978641920751</v>
      </c>
      <c r="L94">
        <v>360.00179396312666</v>
      </c>
      <c r="M94">
        <v>26.994944150499705</v>
      </c>
      <c r="N94">
        <v>36.246660388927829</v>
      </c>
      <c r="O94">
        <v>0</v>
      </c>
      <c r="P94">
        <v>42.337381916329285</v>
      </c>
      <c r="Q94">
        <v>6.6942009047619049</v>
      </c>
      <c r="R94">
        <v>13.00961363079186</v>
      </c>
      <c r="S94">
        <v>8.1005638297872355</v>
      </c>
      <c r="T94">
        <v>0</v>
      </c>
      <c r="U94">
        <v>53.534056273719166</v>
      </c>
      <c r="V94">
        <v>6.3618917966784103</v>
      </c>
      <c r="W94">
        <v>10.242066935233963</v>
      </c>
      <c r="X94">
        <v>45.260064010106852</v>
      </c>
      <c r="Y94">
        <v>0</v>
      </c>
      <c r="Z94">
        <v>6.0321175199999999</v>
      </c>
      <c r="AA94">
        <v>13.088087999999999</v>
      </c>
      <c r="AB94">
        <v>12.555207080000001</v>
      </c>
      <c r="AC94">
        <v>9.3762988799999984</v>
      </c>
      <c r="AD94">
        <v>11.834257760000002</v>
      </c>
      <c r="AE94">
        <v>10.111423587199999</v>
      </c>
      <c r="AF94">
        <v>9.2564999999999991</v>
      </c>
      <c r="AG94">
        <v>11.828612639999999</v>
      </c>
      <c r="AH94">
        <v>47.459643660000005</v>
      </c>
      <c r="AI94">
        <v>4.6866767999999999</v>
      </c>
      <c r="AJ94">
        <v>0</v>
      </c>
      <c r="AK94">
        <v>15.572000000000001</v>
      </c>
      <c r="AL94">
        <v>0</v>
      </c>
      <c r="AM94">
        <v>4.8588992571428564</v>
      </c>
      <c r="AN94">
        <v>0.68867999999999996</v>
      </c>
      <c r="AO94">
        <v>8.5689240000000009</v>
      </c>
      <c r="AP94">
        <v>2.9082799200000005</v>
      </c>
      <c r="AQ94">
        <v>15.309359999999996</v>
      </c>
      <c r="AR94">
        <v>15.072470399999998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27.494314205382786</v>
      </c>
      <c r="BB94">
        <f t="shared" si="1"/>
        <v>793.23147806751479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2.9489978641920751</v>
      </c>
      <c r="L95">
        <v>360.00179396312666</v>
      </c>
      <c r="M95">
        <v>26.994944150499705</v>
      </c>
      <c r="N95">
        <v>36.246660388927829</v>
      </c>
      <c r="O95">
        <v>0</v>
      </c>
      <c r="P95">
        <v>42.337381916329285</v>
      </c>
      <c r="Q95">
        <v>6.6942009047619049</v>
      </c>
      <c r="R95">
        <v>13.00961363079186</v>
      </c>
      <c r="S95">
        <v>8.1005638297872355</v>
      </c>
      <c r="T95">
        <v>0</v>
      </c>
      <c r="U95">
        <v>53.534056273719166</v>
      </c>
      <c r="V95">
        <v>6.3618917966784103</v>
      </c>
      <c r="W95">
        <v>10.242066935233963</v>
      </c>
      <c r="X95">
        <v>45.260064010106852</v>
      </c>
      <c r="Y95">
        <v>0</v>
      </c>
      <c r="Z95">
        <v>4.0214116799999999</v>
      </c>
      <c r="AA95">
        <v>13.088087999999999</v>
      </c>
      <c r="AB95">
        <v>12.121704815999999</v>
      </c>
      <c r="AC95">
        <v>8.9164694943999994</v>
      </c>
      <c r="AD95">
        <v>11.22633356</v>
      </c>
      <c r="AE95">
        <v>10.111423587199999</v>
      </c>
      <c r="AF95">
        <v>8.1674999999999986</v>
      </c>
      <c r="AG95">
        <v>11.828612639999999</v>
      </c>
      <c r="AH95">
        <v>46.922145399999991</v>
      </c>
      <c r="AI95">
        <v>4.6866767999999999</v>
      </c>
      <c r="AJ95">
        <v>0</v>
      </c>
      <c r="AK95">
        <v>15.572000000000001</v>
      </c>
      <c r="AL95">
        <v>0</v>
      </c>
      <c r="AM95">
        <v>4.8588992571428564</v>
      </c>
      <c r="AN95">
        <v>0.68867999999999996</v>
      </c>
      <c r="AO95">
        <v>8.5689240000000009</v>
      </c>
      <c r="AP95">
        <v>2.98688208</v>
      </c>
      <c r="AQ95">
        <v>15.309359999999996</v>
      </c>
      <c r="AR95">
        <v>15.072470399999998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27.324809011464708</v>
      </c>
      <c r="BB95">
        <f t="shared" si="1"/>
        <v>788.34112547183281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2.9489978641920751</v>
      </c>
      <c r="L96">
        <v>360.00179396312666</v>
      </c>
      <c r="M96">
        <v>26.994944150499705</v>
      </c>
      <c r="N96">
        <v>36.246660388927829</v>
      </c>
      <c r="O96">
        <v>0</v>
      </c>
      <c r="P96">
        <v>42.337381916329285</v>
      </c>
      <c r="Q96">
        <v>6.6942009047619049</v>
      </c>
      <c r="R96">
        <v>13.00961363079186</v>
      </c>
      <c r="S96">
        <v>8.1005638297872355</v>
      </c>
      <c r="T96">
        <v>0</v>
      </c>
      <c r="U96">
        <v>53.534056273719166</v>
      </c>
      <c r="V96">
        <v>6.3618917966784103</v>
      </c>
      <c r="W96">
        <v>10.242066935233963</v>
      </c>
      <c r="X96">
        <v>45.260064010106852</v>
      </c>
      <c r="Y96">
        <v>0</v>
      </c>
      <c r="Z96">
        <v>4.0214116799999999</v>
      </c>
      <c r="AA96">
        <v>13.088087999999999</v>
      </c>
      <c r="AB96">
        <v>12.121704815999999</v>
      </c>
      <c r="AC96">
        <v>8.9164694943999994</v>
      </c>
      <c r="AD96">
        <v>11.22633356</v>
      </c>
      <c r="AE96">
        <v>10.111423587199999</v>
      </c>
      <c r="AF96">
        <v>8.1674999999999986</v>
      </c>
      <c r="AG96">
        <v>11.828612639999999</v>
      </c>
      <c r="AH96">
        <v>46.922145399999991</v>
      </c>
      <c r="AI96">
        <v>4.6866767999999999</v>
      </c>
      <c r="AJ96">
        <v>0</v>
      </c>
      <c r="AK96">
        <v>15.572000000000001</v>
      </c>
      <c r="AL96">
        <v>0</v>
      </c>
      <c r="AM96">
        <v>4.8588992571428564</v>
      </c>
      <c r="AN96">
        <v>0.68867999999999996</v>
      </c>
      <c r="AO96">
        <v>8.5689240000000009</v>
      </c>
      <c r="AP96">
        <v>2.98688208</v>
      </c>
      <c r="AQ96">
        <v>15.077399999999999</v>
      </c>
      <c r="AR96">
        <v>15.072470399999998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27.31703835146471</v>
      </c>
      <c r="BB96">
        <f t="shared" si="1"/>
        <v>788.11693613183286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2.9489978641920751</v>
      </c>
      <c r="L97">
        <v>360.00179396312666</v>
      </c>
      <c r="M97">
        <v>26.994944150499705</v>
      </c>
      <c r="N97">
        <v>36.246660388927829</v>
      </c>
      <c r="O97">
        <v>0</v>
      </c>
      <c r="P97">
        <v>42.337381916329285</v>
      </c>
      <c r="Q97">
        <v>6.6942009047619049</v>
      </c>
      <c r="R97">
        <v>13.00961363079186</v>
      </c>
      <c r="S97">
        <v>8.1005638297872355</v>
      </c>
      <c r="T97">
        <v>0</v>
      </c>
      <c r="U97">
        <v>53.534056273719166</v>
      </c>
      <c r="V97">
        <v>6.3618917966784103</v>
      </c>
      <c r="W97">
        <v>10.242066935233963</v>
      </c>
      <c r="X97">
        <v>45.260064010106852</v>
      </c>
      <c r="Y97">
        <v>0</v>
      </c>
      <c r="Z97">
        <v>4.0214116799999999</v>
      </c>
      <c r="AA97">
        <v>13.088087999999999</v>
      </c>
      <c r="AB97">
        <v>12.121704815999999</v>
      </c>
      <c r="AC97">
        <v>8.9164694943999994</v>
      </c>
      <c r="AD97">
        <v>11.22633356</v>
      </c>
      <c r="AE97">
        <v>10.111423587199999</v>
      </c>
      <c r="AF97">
        <v>5.4449999999999994</v>
      </c>
      <c r="AG97">
        <v>11.828612639999999</v>
      </c>
      <c r="AH97">
        <v>46.922145399999991</v>
      </c>
      <c r="AI97">
        <v>4.6866767999999999</v>
      </c>
      <c r="AJ97">
        <v>0</v>
      </c>
      <c r="AK97">
        <v>15.572000000000001</v>
      </c>
      <c r="AL97">
        <v>0</v>
      </c>
      <c r="AM97">
        <v>4.8588992571428564</v>
      </c>
      <c r="AN97">
        <v>0.68867999999999996</v>
      </c>
      <c r="AO97">
        <v>8.7493224000000023</v>
      </c>
      <c r="AP97">
        <v>2.98688208</v>
      </c>
      <c r="AQ97">
        <v>15.077399999999999</v>
      </c>
      <c r="AR97">
        <v>15.072470399999998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27.23187794786471</v>
      </c>
      <c r="BB97">
        <f t="shared" si="1"/>
        <v>785.65999493543279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2.9489978641920751</v>
      </c>
      <c r="L98">
        <v>360.00179396312666</v>
      </c>
      <c r="M98">
        <v>26.994944150499705</v>
      </c>
      <c r="N98">
        <v>36.246660388927829</v>
      </c>
      <c r="O98">
        <v>0</v>
      </c>
      <c r="P98">
        <v>42.337381916329285</v>
      </c>
      <c r="Q98">
        <v>6.6942009047619049</v>
      </c>
      <c r="R98">
        <v>13.00961363079186</v>
      </c>
      <c r="S98">
        <v>8.1005638297872355</v>
      </c>
      <c r="T98">
        <v>0</v>
      </c>
      <c r="U98">
        <v>53.534056273719166</v>
      </c>
      <c r="V98">
        <v>6.3618917966784103</v>
      </c>
      <c r="W98">
        <v>10.242066935233963</v>
      </c>
      <c r="X98">
        <v>45.260064010106852</v>
      </c>
      <c r="Y98">
        <v>0</v>
      </c>
      <c r="Z98">
        <v>4.0214116799999999</v>
      </c>
      <c r="AA98">
        <v>13.088087999999999</v>
      </c>
      <c r="AB98">
        <v>12.121704815999999</v>
      </c>
      <c r="AC98">
        <v>8.9164694943999994</v>
      </c>
      <c r="AD98">
        <v>11.22633356</v>
      </c>
      <c r="AE98">
        <v>10.111423587199999</v>
      </c>
      <c r="AF98">
        <v>5.4449999999999994</v>
      </c>
      <c r="AG98">
        <v>11.828612639999999</v>
      </c>
      <c r="AH98">
        <v>46.922145399999991</v>
      </c>
      <c r="AI98">
        <v>4.6866767999999999</v>
      </c>
      <c r="AJ98">
        <v>0</v>
      </c>
      <c r="AK98">
        <v>15.572000000000001</v>
      </c>
      <c r="AL98">
        <v>0</v>
      </c>
      <c r="AM98">
        <v>4.8588992571428564</v>
      </c>
      <c r="AN98">
        <v>0.68867999999999996</v>
      </c>
      <c r="AO98">
        <v>8.7493224000000023</v>
      </c>
      <c r="AP98">
        <v>2.98688208</v>
      </c>
      <c r="AQ98">
        <v>14.961419999999999</v>
      </c>
      <c r="AR98">
        <v>15.072470399999998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27.227992617864714</v>
      </c>
      <c r="BB98">
        <f t="shared" si="1"/>
        <v>785.54790026543276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5.5748930188090379E-2</v>
      </c>
      <c r="L99">
        <f t="shared" si="2"/>
        <v>7.5928222161994396</v>
      </c>
      <c r="M99">
        <f t="shared" si="2"/>
        <v>0.62595746900256743</v>
      </c>
      <c r="N99">
        <f t="shared" si="2"/>
        <v>0.8699242784024569</v>
      </c>
      <c r="O99">
        <f t="shared" si="2"/>
        <v>0</v>
      </c>
      <c r="P99">
        <f t="shared" si="2"/>
        <v>1.0150581574556741</v>
      </c>
      <c r="Q99">
        <f t="shared" si="2"/>
        <v>0.12120781707844175</v>
      </c>
      <c r="R99">
        <f t="shared" si="2"/>
        <v>0.24892247966521938</v>
      </c>
      <c r="S99">
        <f t="shared" si="2"/>
        <v>0.15432868050099788</v>
      </c>
      <c r="T99">
        <f t="shared" si="2"/>
        <v>0</v>
      </c>
      <c r="U99">
        <f t="shared" si="2"/>
        <v>1.2848173505692611</v>
      </c>
      <c r="V99">
        <f t="shared" si="2"/>
        <v>0.10582344052229108</v>
      </c>
      <c r="W99">
        <f t="shared" si="2"/>
        <v>0.19609220921238857</v>
      </c>
      <c r="X99">
        <f t="shared" si="2"/>
        <v>0.8932357387349692</v>
      </c>
      <c r="Y99">
        <f t="shared" si="2"/>
        <v>0</v>
      </c>
      <c r="Z99">
        <f t="shared" si="2"/>
        <v>7.9356903340000035E-2</v>
      </c>
      <c r="AA99">
        <f t="shared" si="2"/>
        <v>0.31023615999999965</v>
      </c>
      <c r="AB99">
        <f t="shared" si="2"/>
        <v>0.29222142237599985</v>
      </c>
      <c r="AC99">
        <f t="shared" si="2"/>
        <v>0.21537475602239997</v>
      </c>
      <c r="AD99">
        <f t="shared" si="2"/>
        <v>0.26132634944000033</v>
      </c>
      <c r="AE99">
        <f t="shared" si="2"/>
        <v>0.15800634490160001</v>
      </c>
      <c r="AF99">
        <f t="shared" si="2"/>
        <v>9.3563250000000001E-2</v>
      </c>
      <c r="AG99">
        <f t="shared" si="2"/>
        <v>0.28388670335999983</v>
      </c>
      <c r="AH99">
        <f t="shared" si="2"/>
        <v>1.1277439843799997</v>
      </c>
      <c r="AI99">
        <f t="shared" si="2"/>
        <v>0.13298445419999994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0.1166135821714287</v>
      </c>
      <c r="AN99">
        <f t="shared" si="2"/>
        <v>1.6528319999999989E-2</v>
      </c>
      <c r="AO99">
        <f t="shared" si="2"/>
        <v>0.18332987399999989</v>
      </c>
      <c r="AP99">
        <f t="shared" si="2"/>
        <v>8.1579216809999994E-2</v>
      </c>
      <c r="AQ99">
        <f t="shared" si="2"/>
        <v>0.14536643249999992</v>
      </c>
      <c r="AR99">
        <f t="shared" si="2"/>
        <v>0.36478765439999999</v>
      </c>
      <c r="AS99">
        <f t="shared" si="2"/>
        <v>0.22649792946299965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0.59050686021744903</v>
      </c>
      <c r="BB99">
        <f t="shared" si="1"/>
        <v>17.036563244678781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76.390000000000015</v>
      </c>
      <c r="BA3">
        <v>2.5500000000000256</v>
      </c>
      <c r="BB3">
        <f>SUM(B3:AZ3)-BA3</f>
        <v>73.839999999999989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76.390000000000015</v>
      </c>
      <c r="BA4">
        <v>2.5500000000000256</v>
      </c>
      <c r="BB4">
        <f t="shared" ref="BB4:BB67" si="0">SUM(B4:AZ4)-BA4</f>
        <v>73.839999999999989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76.390000000000015</v>
      </c>
      <c r="BA5">
        <v>2.5500000000000256</v>
      </c>
      <c r="BB5">
        <f t="shared" si="0"/>
        <v>73.839999999999989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76.390000000000015</v>
      </c>
      <c r="BA6">
        <v>2.5500000000000256</v>
      </c>
      <c r="BB6">
        <f t="shared" si="0"/>
        <v>73.839999999999989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76.390000000000015</v>
      </c>
      <c r="BA7">
        <v>2.5500000000000256</v>
      </c>
      <c r="BB7">
        <f t="shared" si="0"/>
        <v>73.839999999999989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76.390000000000015</v>
      </c>
      <c r="BA8">
        <v>2.5500000000000256</v>
      </c>
      <c r="BB8">
        <f t="shared" si="0"/>
        <v>73.839999999999989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76.390000000000015</v>
      </c>
      <c r="BA9">
        <v>2.5500000000000256</v>
      </c>
      <c r="BB9">
        <f t="shared" si="0"/>
        <v>73.839999999999989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76.390000000000015</v>
      </c>
      <c r="BA10">
        <v>2.5500000000000256</v>
      </c>
      <c r="BB10">
        <f t="shared" si="0"/>
        <v>73.839999999999989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75.700000000000017</v>
      </c>
      <c r="BA11">
        <v>2.519999999999996</v>
      </c>
      <c r="BB11">
        <f t="shared" si="0"/>
        <v>73.180000000000021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75.760000000000019</v>
      </c>
      <c r="BA12">
        <v>2.519999999999996</v>
      </c>
      <c r="BB12">
        <f t="shared" si="0"/>
        <v>73.240000000000023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75.75</v>
      </c>
      <c r="BA13">
        <v>2.519999999999996</v>
      </c>
      <c r="BB13">
        <f t="shared" si="0"/>
        <v>73.23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75.75</v>
      </c>
      <c r="BA14">
        <v>2.519999999999996</v>
      </c>
      <c r="BB14">
        <f t="shared" si="0"/>
        <v>73.23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75.900000000000006</v>
      </c>
      <c r="BA15">
        <v>2.5400000000000063</v>
      </c>
      <c r="BB15">
        <f t="shared" si="0"/>
        <v>73.36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75.900000000000006</v>
      </c>
      <c r="BA16">
        <v>2.5400000000000063</v>
      </c>
      <c r="BB16">
        <f t="shared" si="0"/>
        <v>73.36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75.900000000000006</v>
      </c>
      <c r="BA17">
        <v>2.5400000000000063</v>
      </c>
      <c r="BB17">
        <f t="shared" si="0"/>
        <v>73.36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75.900000000000006</v>
      </c>
      <c r="BA18">
        <v>2.5400000000000063</v>
      </c>
      <c r="BB18">
        <f t="shared" si="0"/>
        <v>73.36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76.04000000000002</v>
      </c>
      <c r="BA19">
        <v>2.5400000000000063</v>
      </c>
      <c r="BB19">
        <f t="shared" si="0"/>
        <v>73.500000000000014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76.100000000000023</v>
      </c>
      <c r="BA20">
        <v>2.5400000000000063</v>
      </c>
      <c r="BB20">
        <f t="shared" si="0"/>
        <v>73.560000000000016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75.960000000000008</v>
      </c>
      <c r="BA21">
        <v>2.5400000000000063</v>
      </c>
      <c r="BB21">
        <f t="shared" si="0"/>
        <v>73.42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75.960000000000008</v>
      </c>
      <c r="BA22">
        <v>2.5400000000000063</v>
      </c>
      <c r="BB22">
        <f t="shared" si="0"/>
        <v>73.42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75.570000000000022</v>
      </c>
      <c r="BA23">
        <v>2.5200000000000244</v>
      </c>
      <c r="BB23">
        <f t="shared" si="0"/>
        <v>73.05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75.950000000000017</v>
      </c>
      <c r="BA24">
        <v>2.5400000000000063</v>
      </c>
      <c r="BB24">
        <f t="shared" si="0"/>
        <v>73.410000000000011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75.570000000000022</v>
      </c>
      <c r="BA25">
        <v>2.5200000000000244</v>
      </c>
      <c r="BB25">
        <f t="shared" si="0"/>
        <v>73.05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75.700000000000017</v>
      </c>
      <c r="BA26">
        <v>2.5200000000000244</v>
      </c>
      <c r="BB26">
        <f t="shared" si="0"/>
        <v>73.179999999999993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76.640000000000015</v>
      </c>
      <c r="BA27">
        <v>2.5500000000000256</v>
      </c>
      <c r="BB27">
        <f t="shared" si="0"/>
        <v>74.089999999999989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76.640000000000015</v>
      </c>
      <c r="BA28">
        <v>2.5500000000000256</v>
      </c>
      <c r="BB28">
        <f t="shared" si="0"/>
        <v>74.089999999999989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76.670000000000016</v>
      </c>
      <c r="BA29">
        <v>2.5500000000000256</v>
      </c>
      <c r="BB29">
        <f t="shared" si="0"/>
        <v>74.11999999999999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76.640000000000015</v>
      </c>
      <c r="BA30">
        <v>2.5500000000000256</v>
      </c>
      <c r="BB30">
        <f t="shared" si="0"/>
        <v>74.089999999999989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76.970000000000027</v>
      </c>
      <c r="BA31">
        <v>2.5600000000000307</v>
      </c>
      <c r="BB31">
        <f t="shared" si="0"/>
        <v>74.41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76.970000000000027</v>
      </c>
      <c r="BA32">
        <v>2.5600000000000307</v>
      </c>
      <c r="BB32">
        <f t="shared" si="0"/>
        <v>74.41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77.030000000000015</v>
      </c>
      <c r="BA33">
        <v>2.5700000000000216</v>
      </c>
      <c r="BB33">
        <f t="shared" si="0"/>
        <v>74.459999999999994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77.030000000000015</v>
      </c>
      <c r="BA34">
        <v>2.5700000000000216</v>
      </c>
      <c r="BB34">
        <f t="shared" si="0"/>
        <v>74.459999999999994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76.910000000000025</v>
      </c>
      <c r="BA35">
        <v>2.5600000000000307</v>
      </c>
      <c r="BB35">
        <f t="shared" si="0"/>
        <v>74.349999999999994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76.910000000000025</v>
      </c>
      <c r="BA36">
        <v>2.5600000000000307</v>
      </c>
      <c r="BB36">
        <f t="shared" si="0"/>
        <v>74.349999999999994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76.98</v>
      </c>
      <c r="BA37">
        <v>2.5700000000000074</v>
      </c>
      <c r="BB37">
        <f t="shared" si="0"/>
        <v>74.41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76.98</v>
      </c>
      <c r="BA38">
        <v>2.5700000000000074</v>
      </c>
      <c r="BB38">
        <f t="shared" si="0"/>
        <v>74.41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77.020000000000024</v>
      </c>
      <c r="BA39">
        <v>2.5700000000000216</v>
      </c>
      <c r="BB39">
        <f t="shared" si="0"/>
        <v>74.45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77.020000000000024</v>
      </c>
      <c r="BA40">
        <v>2.5700000000000216</v>
      </c>
      <c r="BB40">
        <f t="shared" si="0"/>
        <v>74.45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77.550000000000011</v>
      </c>
      <c r="BA41">
        <v>2.5900000000000176</v>
      </c>
      <c r="BB41">
        <f t="shared" si="0"/>
        <v>74.959999999999994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77.640000000000015</v>
      </c>
      <c r="BA42">
        <v>2.6000000000000227</v>
      </c>
      <c r="BB42">
        <f t="shared" si="0"/>
        <v>75.039999999999992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77.640000000000015</v>
      </c>
      <c r="BA43">
        <v>2.6000000000000227</v>
      </c>
      <c r="BB43">
        <f t="shared" si="0"/>
        <v>75.039999999999992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77.760000000000019</v>
      </c>
      <c r="BA44">
        <v>2.6000000000000085</v>
      </c>
      <c r="BB44">
        <f t="shared" si="0"/>
        <v>75.160000000000011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77.830000000000027</v>
      </c>
      <c r="BA45">
        <v>2.6000000000000227</v>
      </c>
      <c r="BB45">
        <f t="shared" si="0"/>
        <v>75.23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77.830000000000027</v>
      </c>
      <c r="BA46">
        <v>2.6000000000000227</v>
      </c>
      <c r="BB46">
        <f t="shared" si="0"/>
        <v>75.23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77.860000000000028</v>
      </c>
      <c r="BA47">
        <v>2.6100000000000279</v>
      </c>
      <c r="BB47">
        <f t="shared" si="0"/>
        <v>75.25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77.860000000000028</v>
      </c>
      <c r="BA48">
        <v>2.6100000000000279</v>
      </c>
      <c r="BB48">
        <f t="shared" si="0"/>
        <v>75.25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77.640000000000029</v>
      </c>
      <c r="BA49">
        <v>2.6000000000000227</v>
      </c>
      <c r="BB49">
        <f t="shared" si="0"/>
        <v>75.040000000000006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77.640000000000029</v>
      </c>
      <c r="BA50">
        <v>2.6000000000000227</v>
      </c>
      <c r="BB50">
        <f t="shared" si="0"/>
        <v>75.040000000000006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77.860000000000028</v>
      </c>
      <c r="BA51">
        <v>2.6100000000000279</v>
      </c>
      <c r="BB51">
        <f t="shared" si="0"/>
        <v>75.25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77.860000000000028</v>
      </c>
      <c r="BA52">
        <v>2.6100000000000279</v>
      </c>
      <c r="BB52">
        <f t="shared" si="0"/>
        <v>75.25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77.890000000000029</v>
      </c>
      <c r="BA53">
        <v>2.6100000000000279</v>
      </c>
      <c r="BB53">
        <f t="shared" si="0"/>
        <v>75.28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77.730000000000018</v>
      </c>
      <c r="BA54">
        <v>2.6100000000000136</v>
      </c>
      <c r="BB54">
        <f t="shared" si="0"/>
        <v>75.12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77.730000000000018</v>
      </c>
      <c r="BA55">
        <v>2.6100000000000136</v>
      </c>
      <c r="BB55">
        <f t="shared" si="0"/>
        <v>75.12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77.730000000000018</v>
      </c>
      <c r="BA56">
        <v>2.6100000000000136</v>
      </c>
      <c r="BB56">
        <f t="shared" si="0"/>
        <v>75.12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77.690000000000012</v>
      </c>
      <c r="BA57">
        <v>2.6100000000000136</v>
      </c>
      <c r="BB57">
        <f t="shared" si="0"/>
        <v>75.08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77.690000000000012</v>
      </c>
      <c r="BA58">
        <v>2.6100000000000136</v>
      </c>
      <c r="BB58">
        <f t="shared" si="0"/>
        <v>75.08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77.690000000000012</v>
      </c>
      <c r="BA59">
        <v>2.6100000000000136</v>
      </c>
      <c r="BB59">
        <f t="shared" si="0"/>
        <v>75.08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77.690000000000012</v>
      </c>
      <c r="BA60">
        <v>2.6100000000000136</v>
      </c>
      <c r="BB60">
        <f t="shared" si="0"/>
        <v>75.08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77.520000000000024</v>
      </c>
      <c r="BA61">
        <v>2.6000000000000227</v>
      </c>
      <c r="BB61">
        <f t="shared" si="0"/>
        <v>74.92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77.42000000000003</v>
      </c>
      <c r="BA62">
        <v>2.6000000000000369</v>
      </c>
      <c r="BB62">
        <f t="shared" si="0"/>
        <v>74.819999999999993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77.42000000000003</v>
      </c>
      <c r="BA63">
        <v>2.6000000000000369</v>
      </c>
      <c r="BB63">
        <f t="shared" si="0"/>
        <v>74.819999999999993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77.42000000000003</v>
      </c>
      <c r="BA64">
        <v>2.6000000000000369</v>
      </c>
      <c r="BB64">
        <f t="shared" si="0"/>
        <v>74.819999999999993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76.90000000000002</v>
      </c>
      <c r="BA65">
        <v>2.5800000000000267</v>
      </c>
      <c r="BB65">
        <f t="shared" si="0"/>
        <v>74.319999999999993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76.870000000000019</v>
      </c>
      <c r="BA66">
        <v>2.5800000000000267</v>
      </c>
      <c r="BB66">
        <f t="shared" si="0"/>
        <v>74.289999999999992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76.870000000000019</v>
      </c>
      <c r="BA67">
        <v>2.5800000000000267</v>
      </c>
      <c r="BB67">
        <f t="shared" si="0"/>
        <v>74.289999999999992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76.870000000000019</v>
      </c>
      <c r="BA68">
        <v>2.5800000000000267</v>
      </c>
      <c r="BB68">
        <f t="shared" ref="BB68:BB99" si="1">SUM(B68:AZ68)-BA68</f>
        <v>74.289999999999992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76.760000000000005</v>
      </c>
      <c r="BA69">
        <v>2.5800000000000125</v>
      </c>
      <c r="BB69">
        <f t="shared" si="1"/>
        <v>74.179999999999993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76.760000000000005</v>
      </c>
      <c r="BA70">
        <v>2.5800000000000125</v>
      </c>
      <c r="BB70">
        <f t="shared" si="1"/>
        <v>74.179999999999993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76.760000000000005</v>
      </c>
      <c r="BA71">
        <v>2.5800000000000125</v>
      </c>
      <c r="BB71">
        <f t="shared" si="1"/>
        <v>74.179999999999993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76.760000000000005</v>
      </c>
      <c r="BA72">
        <v>2.5800000000000125</v>
      </c>
      <c r="BB72">
        <f t="shared" si="1"/>
        <v>74.179999999999993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76.200000000000017</v>
      </c>
      <c r="BA73">
        <v>2.5600000000000165</v>
      </c>
      <c r="BB73">
        <f t="shared" si="1"/>
        <v>73.64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76.260000000000019</v>
      </c>
      <c r="BA74">
        <v>2.5600000000000165</v>
      </c>
      <c r="BB74">
        <f t="shared" si="1"/>
        <v>73.7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75.660000000000011</v>
      </c>
      <c r="BA75">
        <v>2.5299999999999869</v>
      </c>
      <c r="BB75">
        <f t="shared" si="1"/>
        <v>73.130000000000024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75.7</v>
      </c>
      <c r="BA76">
        <v>2.5299999999999869</v>
      </c>
      <c r="BB76">
        <f t="shared" si="1"/>
        <v>73.170000000000016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75.42</v>
      </c>
      <c r="BA77">
        <v>2.519999999999996</v>
      </c>
      <c r="BB77">
        <f t="shared" si="1"/>
        <v>72.900000000000006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75.42</v>
      </c>
      <c r="BA78">
        <v>2.519999999999996</v>
      </c>
      <c r="BB78">
        <f t="shared" si="1"/>
        <v>72.900000000000006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75.42</v>
      </c>
      <c r="BA79">
        <v>2.519999999999996</v>
      </c>
      <c r="BB79">
        <f t="shared" si="1"/>
        <v>72.900000000000006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75.42</v>
      </c>
      <c r="BA80">
        <v>2.519999999999996</v>
      </c>
      <c r="BB80">
        <f t="shared" si="1"/>
        <v>72.900000000000006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75.42</v>
      </c>
      <c r="BA81">
        <v>2.519999999999996</v>
      </c>
      <c r="BB81">
        <f t="shared" si="1"/>
        <v>72.900000000000006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75.48</v>
      </c>
      <c r="BA82">
        <v>2.519999999999996</v>
      </c>
      <c r="BB82">
        <f t="shared" si="1"/>
        <v>72.960000000000008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75.149999999999991</v>
      </c>
      <c r="BA83">
        <v>2.5099999999999767</v>
      </c>
      <c r="BB83">
        <f t="shared" si="1"/>
        <v>72.640000000000015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75.27</v>
      </c>
      <c r="BA84">
        <v>2.5199999999999676</v>
      </c>
      <c r="BB84">
        <f t="shared" si="1"/>
        <v>72.750000000000028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75.790000000000006</v>
      </c>
      <c r="BA85">
        <v>2.5299999999999869</v>
      </c>
      <c r="BB85">
        <f t="shared" si="1"/>
        <v>73.260000000000019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75.790000000000006</v>
      </c>
      <c r="BA86">
        <v>2.5299999999999869</v>
      </c>
      <c r="BB86">
        <f t="shared" si="1"/>
        <v>73.260000000000019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75.790000000000006</v>
      </c>
      <c r="BA87">
        <v>2.5299999999999869</v>
      </c>
      <c r="BB87">
        <f t="shared" si="1"/>
        <v>73.260000000000019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75.790000000000006</v>
      </c>
      <c r="BA88">
        <v>2.5299999999999869</v>
      </c>
      <c r="BB88">
        <f t="shared" si="1"/>
        <v>73.260000000000019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75.790000000000006</v>
      </c>
      <c r="BA89">
        <v>2.5299999999999869</v>
      </c>
      <c r="BB89">
        <f t="shared" si="1"/>
        <v>73.260000000000019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75.790000000000006</v>
      </c>
      <c r="BA90">
        <v>2.5299999999999869</v>
      </c>
      <c r="BB90">
        <f t="shared" si="1"/>
        <v>73.260000000000019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76.570000000000022</v>
      </c>
      <c r="BA91">
        <v>2.5700000000000216</v>
      </c>
      <c r="BB91">
        <f t="shared" si="1"/>
        <v>74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76.570000000000022</v>
      </c>
      <c r="BA92">
        <v>2.5700000000000216</v>
      </c>
      <c r="BB92">
        <f t="shared" si="1"/>
        <v>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76.40000000000002</v>
      </c>
      <c r="BA93">
        <v>2.5700000000000216</v>
      </c>
      <c r="BB93">
        <f t="shared" si="1"/>
        <v>73.83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76.470000000000013</v>
      </c>
      <c r="BA94">
        <v>2.5600000000000165</v>
      </c>
      <c r="BB94">
        <f t="shared" si="1"/>
        <v>73.91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76.470000000000013</v>
      </c>
      <c r="BA95">
        <v>2.5600000000000165</v>
      </c>
      <c r="BB95">
        <f t="shared" si="1"/>
        <v>73.91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76.470000000000013</v>
      </c>
      <c r="BA96">
        <v>2.5600000000000165</v>
      </c>
      <c r="BB96">
        <f t="shared" si="1"/>
        <v>73.91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75.960000000000008</v>
      </c>
      <c r="BA97">
        <v>2.5500000000000114</v>
      </c>
      <c r="BB97">
        <f t="shared" si="1"/>
        <v>73.41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75.960000000000008</v>
      </c>
      <c r="BA98">
        <v>2.5500000000000114</v>
      </c>
      <c r="BB98">
        <f t="shared" si="1"/>
        <v>73.41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1.8381274999999999</v>
      </c>
      <c r="BA99">
        <f t="shared" si="2"/>
        <v>6.1477500000000275E-2</v>
      </c>
      <c r="BB99">
        <f t="shared" si="1"/>
        <v>1.7766499999999996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7.4984000000000002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0.2511960000000002</v>
      </c>
      <c r="BB3">
        <f>SUM(B3:AZ3)-BA3</f>
        <v>7.247204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7.4984000000000002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0.2511960000000002</v>
      </c>
      <c r="BB4">
        <f t="shared" ref="BB4:BB67" si="0">SUM(B4:AZ4)-BA4</f>
        <v>7.247204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7.4984000000000002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0.2511960000000002</v>
      </c>
      <c r="BB5">
        <f t="shared" si="0"/>
        <v>7.247204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7.4984000000000002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0.2511960000000002</v>
      </c>
      <c r="BB6">
        <f t="shared" si="0"/>
        <v>7.247204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7.4984000000000002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0.2511960000000002</v>
      </c>
      <c r="BB7">
        <f t="shared" si="0"/>
        <v>7.247204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7.4984000000000002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0.2511960000000002</v>
      </c>
      <c r="BB8">
        <f t="shared" si="0"/>
        <v>7.247204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7.4984000000000002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0.2511960000000002</v>
      </c>
      <c r="BB9">
        <f t="shared" si="0"/>
        <v>7.247204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7.4984000000000002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0.2511960000000002</v>
      </c>
      <c r="BB10">
        <f t="shared" si="0"/>
        <v>7.247204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7.4984000000000002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0.2511960000000002</v>
      </c>
      <c r="BB11">
        <f t="shared" si="0"/>
        <v>7.247204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7.4984000000000002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0.2511960000000002</v>
      </c>
      <c r="BB12">
        <f t="shared" si="0"/>
        <v>7.247204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0.2511960000000002</v>
      </c>
      <c r="BB13">
        <f t="shared" si="0"/>
        <v>7.247204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0.2511960000000002</v>
      </c>
      <c r="BB14">
        <f t="shared" si="0"/>
        <v>7.247204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0.2511960000000002</v>
      </c>
      <c r="BB15">
        <f t="shared" si="0"/>
        <v>7.247204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0.2511960000000002</v>
      </c>
      <c r="BB16">
        <f t="shared" si="0"/>
        <v>7.247204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7.4984000000000002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0.2511960000000002</v>
      </c>
      <c r="BB17">
        <f t="shared" si="0"/>
        <v>7.247204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7.4984000000000002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0.2511960000000002</v>
      </c>
      <c r="BB18">
        <f t="shared" si="0"/>
        <v>7.247204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7.4984000000000002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0.2511960000000002</v>
      </c>
      <c r="BB19">
        <f t="shared" si="0"/>
        <v>7.247204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7.4984000000000002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0.2511960000000002</v>
      </c>
      <c r="BB20">
        <f t="shared" si="0"/>
        <v>7.247204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7.4984000000000002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0.2511960000000002</v>
      </c>
      <c r="BB21">
        <f t="shared" si="0"/>
        <v>7.247204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7.4984000000000002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0.2511960000000002</v>
      </c>
      <c r="BB22">
        <f t="shared" si="0"/>
        <v>7.247204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7.4984000000000002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0.2511960000000002</v>
      </c>
      <c r="BB23">
        <f t="shared" si="0"/>
        <v>7.247204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7.4984000000000002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0.2511960000000002</v>
      </c>
      <c r="BB24">
        <f t="shared" si="0"/>
        <v>7.247204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7.4984000000000002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0.2511960000000002</v>
      </c>
      <c r="BB25">
        <f t="shared" si="0"/>
        <v>7.247204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7.4984000000000002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0.2511960000000002</v>
      </c>
      <c r="BB26">
        <f t="shared" si="0"/>
        <v>7.247204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0.2511960000000002</v>
      </c>
      <c r="BB27">
        <f t="shared" si="0"/>
        <v>7.247204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0.2511960000000002</v>
      </c>
      <c r="BB28">
        <f t="shared" si="0"/>
        <v>7.247204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7.4984000000000002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0.2511960000000002</v>
      </c>
      <c r="BB29">
        <f t="shared" si="0"/>
        <v>7.247204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7.4984000000000002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0.2511960000000002</v>
      </c>
      <c r="BB30">
        <f t="shared" si="0"/>
        <v>7.247204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7.4984000000000002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0.2511960000000002</v>
      </c>
      <c r="BB31">
        <f t="shared" si="0"/>
        <v>7.247204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7.4984000000000002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0.2511960000000002</v>
      </c>
      <c r="BB32">
        <f t="shared" si="0"/>
        <v>7.247204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7.4984000000000002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0.2511960000000002</v>
      </c>
      <c r="BB33">
        <f t="shared" si="0"/>
        <v>7.247204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7.4984000000000002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0.2511960000000002</v>
      </c>
      <c r="BB34">
        <f t="shared" si="0"/>
        <v>7.247204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7.4984000000000002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0.2511960000000002</v>
      </c>
      <c r="BB35">
        <f t="shared" si="0"/>
        <v>7.247204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7.4984000000000002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0.2511960000000002</v>
      </c>
      <c r="BB36">
        <f t="shared" si="0"/>
        <v>7.247204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0.2511960000000002</v>
      </c>
      <c r="BB37">
        <f t="shared" si="0"/>
        <v>7.247204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0.2511960000000002</v>
      </c>
      <c r="BB38">
        <f t="shared" si="0"/>
        <v>7.247204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0.2511960000000002</v>
      </c>
      <c r="BB39">
        <f t="shared" si="0"/>
        <v>7.247204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0.2511960000000002</v>
      </c>
      <c r="BB40">
        <f t="shared" si="0"/>
        <v>7.247204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0.2511960000000002</v>
      </c>
      <c r="BB41">
        <f t="shared" si="0"/>
        <v>7.247204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0.2511960000000002</v>
      </c>
      <c r="BB42">
        <f t="shared" si="0"/>
        <v>7.247204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0.2511960000000002</v>
      </c>
      <c r="BB43">
        <f t="shared" si="0"/>
        <v>7.247204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0.2511960000000002</v>
      </c>
      <c r="BB44">
        <f t="shared" si="0"/>
        <v>7.247204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0.2511960000000002</v>
      </c>
      <c r="BB45">
        <f t="shared" si="0"/>
        <v>7.247204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0.2511960000000002</v>
      </c>
      <c r="BB46">
        <f t="shared" si="0"/>
        <v>7.247204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0.2511960000000002</v>
      </c>
      <c r="BB47">
        <f t="shared" si="0"/>
        <v>7.247204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0.2511960000000002</v>
      </c>
      <c r="BB48">
        <f t="shared" si="0"/>
        <v>7.247204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0.2511960000000002</v>
      </c>
      <c r="BB49">
        <f t="shared" si="0"/>
        <v>7.247204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0.2511960000000002</v>
      </c>
      <c r="BB50">
        <f t="shared" si="0"/>
        <v>7.247204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0.2511960000000002</v>
      </c>
      <c r="BB51">
        <f t="shared" si="0"/>
        <v>7.247204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0.2511960000000002</v>
      </c>
      <c r="BB52">
        <f t="shared" si="0"/>
        <v>7.247204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0.2511960000000002</v>
      </c>
      <c r="BB53">
        <f t="shared" si="0"/>
        <v>7.247204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0.2511960000000002</v>
      </c>
      <c r="BB54">
        <f t="shared" si="0"/>
        <v>7.247204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0.2511960000000002</v>
      </c>
      <c r="BB55">
        <f t="shared" si="0"/>
        <v>7.247204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0.2511960000000002</v>
      </c>
      <c r="BB56">
        <f t="shared" si="0"/>
        <v>7.247204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0.2511960000000002</v>
      </c>
      <c r="BB57">
        <f t="shared" si="0"/>
        <v>7.247204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0.2511960000000002</v>
      </c>
      <c r="BB58">
        <f t="shared" si="0"/>
        <v>7.247204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0.2511960000000002</v>
      </c>
      <c r="BB59">
        <f t="shared" si="0"/>
        <v>7.247204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0.2511960000000002</v>
      </c>
      <c r="BB60">
        <f t="shared" si="0"/>
        <v>7.247204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0.2511960000000002</v>
      </c>
      <c r="BB61">
        <f t="shared" si="0"/>
        <v>7.247204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0.2511960000000002</v>
      </c>
      <c r="BB62">
        <f t="shared" si="0"/>
        <v>7.247204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0.2511960000000002</v>
      </c>
      <c r="BB63">
        <f t="shared" si="0"/>
        <v>7.247204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0.2511960000000002</v>
      </c>
      <c r="BB64">
        <f t="shared" si="0"/>
        <v>7.247204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0.2511960000000002</v>
      </c>
      <c r="BB65">
        <f t="shared" si="0"/>
        <v>7.247204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0.2511960000000002</v>
      </c>
      <c r="BB66">
        <f t="shared" si="0"/>
        <v>7.247204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0.2511960000000002</v>
      </c>
      <c r="BB67">
        <f t="shared" si="0"/>
        <v>7.247204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0.2511960000000002</v>
      </c>
      <c r="BB68">
        <f t="shared" ref="BB68:BB99" si="1">SUM(B68:AZ68)-BA68</f>
        <v>7.247204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0.2511960000000002</v>
      </c>
      <c r="BB69">
        <f t="shared" si="1"/>
        <v>7.247204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0.2511960000000002</v>
      </c>
      <c r="BB70">
        <f t="shared" si="1"/>
        <v>7.247204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0.2511960000000002</v>
      </c>
      <c r="BB71">
        <f t="shared" si="1"/>
        <v>7.247204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0.2511960000000002</v>
      </c>
      <c r="BB72">
        <f t="shared" si="1"/>
        <v>7.247204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0.2511960000000002</v>
      </c>
      <c r="BB73">
        <f t="shared" si="1"/>
        <v>7.247204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0.2511960000000002</v>
      </c>
      <c r="BB74">
        <f t="shared" si="1"/>
        <v>7.247204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0.2511960000000002</v>
      </c>
      <c r="BB75">
        <f t="shared" si="1"/>
        <v>7.247204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0.2511960000000002</v>
      </c>
      <c r="BB76">
        <f t="shared" si="1"/>
        <v>7.247204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0.2511960000000002</v>
      </c>
      <c r="BB77">
        <f t="shared" si="1"/>
        <v>7.247204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0.2511960000000002</v>
      </c>
      <c r="BB78">
        <f t="shared" si="1"/>
        <v>7.247204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0.2511960000000002</v>
      </c>
      <c r="BB79">
        <f t="shared" si="1"/>
        <v>7.247204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0.2511960000000002</v>
      </c>
      <c r="BB80">
        <f t="shared" si="1"/>
        <v>7.247204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0.2511960000000002</v>
      </c>
      <c r="BB81">
        <f t="shared" si="1"/>
        <v>7.247204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0.2511960000000002</v>
      </c>
      <c r="BB82">
        <f t="shared" si="1"/>
        <v>7.247204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0.2511960000000002</v>
      </c>
      <c r="BB83">
        <f t="shared" si="1"/>
        <v>7.247204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0.2511960000000002</v>
      </c>
      <c r="BB84">
        <f t="shared" si="1"/>
        <v>7.247204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0.2511960000000002</v>
      </c>
      <c r="BB85">
        <f t="shared" si="1"/>
        <v>7.247204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0.2511960000000002</v>
      </c>
      <c r="BB86">
        <f t="shared" si="1"/>
        <v>7.247204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0.2511960000000002</v>
      </c>
      <c r="BB87">
        <f t="shared" si="1"/>
        <v>7.247204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0.2511960000000002</v>
      </c>
      <c r="BB88">
        <f t="shared" si="1"/>
        <v>7.247204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0.2511960000000002</v>
      </c>
      <c r="BB89">
        <f t="shared" si="1"/>
        <v>7.247204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0.2511960000000002</v>
      </c>
      <c r="BB90">
        <f t="shared" si="1"/>
        <v>7.247204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0.2511960000000002</v>
      </c>
      <c r="BB91">
        <f t="shared" si="1"/>
        <v>7.247204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0.2511960000000002</v>
      </c>
      <c r="BB92">
        <f t="shared" si="1"/>
        <v>7.247204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7.4984000000000002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0.2511960000000002</v>
      </c>
      <c r="BB93">
        <f t="shared" si="1"/>
        <v>7.247204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7.4984000000000002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0.2511960000000002</v>
      </c>
      <c r="BB94">
        <f t="shared" si="1"/>
        <v>7.247204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7.4984000000000002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0.2511960000000002</v>
      </c>
      <c r="BB95">
        <f t="shared" si="1"/>
        <v>7.247204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7.4984000000000002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0.2511960000000002</v>
      </c>
      <c r="BB96">
        <f t="shared" si="1"/>
        <v>7.247204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7.4984000000000002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0.2511960000000002</v>
      </c>
      <c r="BB97">
        <f t="shared" si="1"/>
        <v>7.247204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7.4984000000000002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0.2511960000000002</v>
      </c>
      <c r="BB98">
        <f t="shared" si="1"/>
        <v>7.247204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0.17996159999999969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6.0287040000000045E-3</v>
      </c>
      <c r="BB99">
        <f t="shared" si="1"/>
        <v>0.1739328959999997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77.319999999999993</v>
      </c>
      <c r="L3" s="202">
        <v>63.79</v>
      </c>
      <c r="M3" s="202">
        <v>48.24</v>
      </c>
      <c r="N3" s="202">
        <v>50.14</v>
      </c>
      <c r="O3" s="202">
        <v>70.83</v>
      </c>
      <c r="P3" s="202">
        <v>26.29</v>
      </c>
      <c r="Q3" s="202">
        <v>6.16</v>
      </c>
      <c r="R3" s="202">
        <v>0</v>
      </c>
      <c r="S3" s="202">
        <v>0</v>
      </c>
      <c r="T3" s="202">
        <v>0</v>
      </c>
      <c r="U3" s="202">
        <v>50.02</v>
      </c>
      <c r="V3" s="202">
        <v>0</v>
      </c>
      <c r="W3" s="202">
        <v>9.7899999999999991</v>
      </c>
      <c r="X3" s="202">
        <v>62.62</v>
      </c>
      <c r="Y3" s="202">
        <v>0</v>
      </c>
      <c r="Z3" s="202">
        <v>53.16</v>
      </c>
      <c r="AA3" s="202">
        <v>0</v>
      </c>
      <c r="AB3" s="202">
        <v>0</v>
      </c>
      <c r="AC3" s="202">
        <v>11.46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10.18</v>
      </c>
      <c r="AJ3" s="202">
        <v>0</v>
      </c>
      <c r="AK3" s="202">
        <v>80.569999999999993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77.319999999999993</v>
      </c>
      <c r="L4" s="202">
        <v>63.79</v>
      </c>
      <c r="M4" s="202">
        <v>48.24</v>
      </c>
      <c r="N4" s="202">
        <v>50.14</v>
      </c>
      <c r="O4" s="202">
        <v>70.83</v>
      </c>
      <c r="P4" s="202">
        <v>26.29</v>
      </c>
      <c r="Q4" s="202">
        <v>3.38</v>
      </c>
      <c r="R4" s="202">
        <v>0</v>
      </c>
      <c r="S4" s="202">
        <v>0</v>
      </c>
      <c r="T4" s="202">
        <v>0</v>
      </c>
      <c r="U4" s="202">
        <v>50.02</v>
      </c>
      <c r="V4" s="202">
        <v>0</v>
      </c>
      <c r="W4" s="202">
        <v>9.7899999999999991</v>
      </c>
      <c r="X4" s="202">
        <v>62.62</v>
      </c>
      <c r="Y4" s="202">
        <v>0</v>
      </c>
      <c r="Z4" s="202">
        <v>53.16</v>
      </c>
      <c r="AA4" s="202">
        <v>0</v>
      </c>
      <c r="AB4" s="202">
        <v>0</v>
      </c>
      <c r="AC4" s="202">
        <v>11.46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10.18</v>
      </c>
      <c r="AJ4" s="202">
        <v>0</v>
      </c>
      <c r="AK4" s="202">
        <v>80.569999999999993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77.319999999999993</v>
      </c>
      <c r="L5" s="202">
        <v>63.79</v>
      </c>
      <c r="M5" s="202">
        <v>48.24</v>
      </c>
      <c r="N5" s="202">
        <v>50.14</v>
      </c>
      <c r="O5" s="202">
        <v>70.83</v>
      </c>
      <c r="P5" s="202">
        <v>26.29</v>
      </c>
      <c r="Q5" s="202">
        <v>2.15</v>
      </c>
      <c r="R5" s="202">
        <v>0</v>
      </c>
      <c r="S5" s="202">
        <v>0</v>
      </c>
      <c r="T5" s="202">
        <v>0</v>
      </c>
      <c r="U5" s="202">
        <v>50.02</v>
      </c>
      <c r="V5" s="202">
        <v>0</v>
      </c>
      <c r="W5" s="202">
        <v>9.7899999999999991</v>
      </c>
      <c r="X5" s="202">
        <v>62.62</v>
      </c>
      <c r="Y5" s="202">
        <v>0</v>
      </c>
      <c r="Z5" s="202">
        <v>53.16</v>
      </c>
      <c r="AA5" s="202">
        <v>0</v>
      </c>
      <c r="AB5" s="202">
        <v>0</v>
      </c>
      <c r="AC5" s="202">
        <v>11.46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10.18</v>
      </c>
      <c r="AJ5" s="202">
        <v>0</v>
      </c>
      <c r="AK5" s="202">
        <v>80.569999999999993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77.319999999999993</v>
      </c>
      <c r="L6" s="202">
        <v>63.79</v>
      </c>
      <c r="M6" s="202">
        <v>48.24</v>
      </c>
      <c r="N6" s="202">
        <v>50.14</v>
      </c>
      <c r="O6" s="202">
        <v>70.83</v>
      </c>
      <c r="P6" s="202">
        <v>26.29</v>
      </c>
      <c r="Q6" s="202">
        <v>2.15</v>
      </c>
      <c r="R6" s="202">
        <v>0</v>
      </c>
      <c r="S6" s="202">
        <v>0</v>
      </c>
      <c r="T6" s="202">
        <v>0</v>
      </c>
      <c r="U6" s="202">
        <v>50.02</v>
      </c>
      <c r="V6" s="202">
        <v>0</v>
      </c>
      <c r="W6" s="202">
        <v>9.7899999999999991</v>
      </c>
      <c r="X6" s="202">
        <v>62.62</v>
      </c>
      <c r="Y6" s="202">
        <v>0</v>
      </c>
      <c r="Z6" s="202">
        <v>53.16</v>
      </c>
      <c r="AA6" s="202">
        <v>0</v>
      </c>
      <c r="AB6" s="202">
        <v>0</v>
      </c>
      <c r="AC6" s="202">
        <v>11.46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10.18</v>
      </c>
      <c r="AJ6" s="202">
        <v>0</v>
      </c>
      <c r="AK6" s="202">
        <v>80.569999999999993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77.319999999999993</v>
      </c>
      <c r="L7" s="202">
        <v>63.79</v>
      </c>
      <c r="M7" s="202">
        <v>48.24</v>
      </c>
      <c r="N7" s="202">
        <v>50.14</v>
      </c>
      <c r="O7" s="202">
        <v>70.83</v>
      </c>
      <c r="P7" s="202">
        <v>26.29</v>
      </c>
      <c r="Q7" s="202">
        <v>2.15</v>
      </c>
      <c r="R7" s="202">
        <v>0</v>
      </c>
      <c r="S7" s="202">
        <v>0</v>
      </c>
      <c r="T7" s="202">
        <v>0</v>
      </c>
      <c r="U7" s="202">
        <v>50.02</v>
      </c>
      <c r="V7" s="202">
        <v>0</v>
      </c>
      <c r="W7" s="202">
        <v>9.7899999999999991</v>
      </c>
      <c r="X7" s="202">
        <v>62.62</v>
      </c>
      <c r="Y7" s="202">
        <v>0</v>
      </c>
      <c r="Z7" s="202">
        <v>53.16</v>
      </c>
      <c r="AA7" s="202">
        <v>0</v>
      </c>
      <c r="AB7" s="202">
        <v>0</v>
      </c>
      <c r="AC7" s="202">
        <v>11.46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10.18</v>
      </c>
      <c r="AJ7" s="202">
        <v>0</v>
      </c>
      <c r="AK7" s="202">
        <v>80.569999999999993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77.319999999999993</v>
      </c>
      <c r="L8" s="202">
        <v>63.79</v>
      </c>
      <c r="M8" s="202">
        <v>48.24</v>
      </c>
      <c r="N8" s="202">
        <v>50.14</v>
      </c>
      <c r="O8" s="202">
        <v>70.83</v>
      </c>
      <c r="P8" s="202">
        <v>26.29</v>
      </c>
      <c r="Q8" s="202">
        <v>2.15</v>
      </c>
      <c r="R8" s="202">
        <v>0</v>
      </c>
      <c r="S8" s="202">
        <v>0</v>
      </c>
      <c r="T8" s="202">
        <v>0</v>
      </c>
      <c r="U8" s="202">
        <v>50.02</v>
      </c>
      <c r="V8" s="202">
        <v>0</v>
      </c>
      <c r="W8" s="202">
        <v>9.7899999999999991</v>
      </c>
      <c r="X8" s="202">
        <v>62.62</v>
      </c>
      <c r="Y8" s="202">
        <v>0</v>
      </c>
      <c r="Z8" s="202">
        <v>53.16</v>
      </c>
      <c r="AA8" s="202">
        <v>0</v>
      </c>
      <c r="AB8" s="202">
        <v>0</v>
      </c>
      <c r="AC8" s="202">
        <v>11.46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10.18</v>
      </c>
      <c r="AJ8" s="202">
        <v>0</v>
      </c>
      <c r="AK8" s="202">
        <v>80.569999999999993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84.23</v>
      </c>
      <c r="L9" s="202">
        <v>63.79</v>
      </c>
      <c r="M9" s="202">
        <v>48.24</v>
      </c>
      <c r="N9" s="202">
        <v>50.14</v>
      </c>
      <c r="O9" s="202">
        <v>70.83</v>
      </c>
      <c r="P9" s="202">
        <v>26.29</v>
      </c>
      <c r="Q9" s="202">
        <v>4.58</v>
      </c>
      <c r="R9" s="202">
        <v>5.12</v>
      </c>
      <c r="S9" s="202">
        <v>3.06</v>
      </c>
      <c r="T9" s="202">
        <v>0</v>
      </c>
      <c r="U9" s="202">
        <v>50.02</v>
      </c>
      <c r="V9" s="202">
        <v>0</v>
      </c>
      <c r="W9" s="202">
        <v>9.4499999999999993</v>
      </c>
      <c r="X9" s="202">
        <v>62.62</v>
      </c>
      <c r="Y9" s="202">
        <v>0</v>
      </c>
      <c r="Z9" s="202">
        <v>53.16</v>
      </c>
      <c r="AA9" s="202">
        <v>0</v>
      </c>
      <c r="AB9" s="202">
        <v>0</v>
      </c>
      <c r="AC9" s="202">
        <v>11.46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10.18</v>
      </c>
      <c r="AJ9" s="202">
        <v>0</v>
      </c>
      <c r="AK9" s="202">
        <v>80.569999999999993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84.22</v>
      </c>
      <c r="L10" s="202">
        <v>63.79</v>
      </c>
      <c r="M10" s="202">
        <v>48.24</v>
      </c>
      <c r="N10" s="202">
        <v>50.14</v>
      </c>
      <c r="O10" s="202">
        <v>70.83</v>
      </c>
      <c r="P10" s="202">
        <v>26.29</v>
      </c>
      <c r="Q10" s="202">
        <v>4.58</v>
      </c>
      <c r="R10" s="202">
        <v>5.12</v>
      </c>
      <c r="S10" s="202">
        <v>3.06</v>
      </c>
      <c r="T10" s="202">
        <v>0</v>
      </c>
      <c r="U10" s="202">
        <v>50.02</v>
      </c>
      <c r="V10" s="202">
        <v>0</v>
      </c>
      <c r="W10" s="202">
        <v>9.4499999999999993</v>
      </c>
      <c r="X10" s="202">
        <v>62.62</v>
      </c>
      <c r="Y10" s="202">
        <v>0</v>
      </c>
      <c r="Z10" s="202">
        <v>53.16</v>
      </c>
      <c r="AA10" s="202">
        <v>0</v>
      </c>
      <c r="AB10" s="202">
        <v>0</v>
      </c>
      <c r="AC10" s="202">
        <v>11.46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10.18</v>
      </c>
      <c r="AJ10" s="202">
        <v>0</v>
      </c>
      <c r="AK10" s="202">
        <v>80.569999999999993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85.3</v>
      </c>
      <c r="L11" s="202">
        <v>66</v>
      </c>
      <c r="M11" s="202">
        <v>48.24</v>
      </c>
      <c r="N11" s="202">
        <v>50.14</v>
      </c>
      <c r="O11" s="202">
        <v>70.83</v>
      </c>
      <c r="P11" s="202">
        <v>26.29</v>
      </c>
      <c r="Q11" s="202">
        <v>4.41</v>
      </c>
      <c r="R11" s="202">
        <v>9.67</v>
      </c>
      <c r="S11" s="202">
        <v>5.65</v>
      </c>
      <c r="T11" s="202">
        <v>0</v>
      </c>
      <c r="U11" s="202">
        <v>50.02</v>
      </c>
      <c r="V11" s="202">
        <v>0</v>
      </c>
      <c r="W11" s="202">
        <v>6.82</v>
      </c>
      <c r="X11" s="202">
        <v>62.62</v>
      </c>
      <c r="Y11" s="202">
        <v>0</v>
      </c>
      <c r="Z11" s="202">
        <v>53.16</v>
      </c>
      <c r="AA11" s="202">
        <v>0</v>
      </c>
      <c r="AB11" s="202">
        <v>0</v>
      </c>
      <c r="AC11" s="202">
        <v>11.46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10.18</v>
      </c>
      <c r="AJ11" s="202">
        <v>0</v>
      </c>
      <c r="AK11" s="202">
        <v>82.72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85.29</v>
      </c>
      <c r="L12" s="202">
        <v>66</v>
      </c>
      <c r="M12" s="202">
        <v>48.24</v>
      </c>
      <c r="N12" s="202">
        <v>50.14</v>
      </c>
      <c r="O12" s="202">
        <v>70.83</v>
      </c>
      <c r="P12" s="202">
        <v>26.29</v>
      </c>
      <c r="Q12" s="202">
        <v>4.41</v>
      </c>
      <c r="R12" s="202">
        <v>9.67</v>
      </c>
      <c r="S12" s="202">
        <v>5.65</v>
      </c>
      <c r="T12" s="202">
        <v>0</v>
      </c>
      <c r="U12" s="202">
        <v>50.02</v>
      </c>
      <c r="V12" s="202">
        <v>0</v>
      </c>
      <c r="W12" s="202">
        <v>4.83</v>
      </c>
      <c r="X12" s="202">
        <v>62.62</v>
      </c>
      <c r="Y12" s="202">
        <v>0</v>
      </c>
      <c r="Z12" s="202">
        <v>53.16</v>
      </c>
      <c r="AA12" s="202">
        <v>0</v>
      </c>
      <c r="AB12" s="202">
        <v>0</v>
      </c>
      <c r="AC12" s="202">
        <v>11.46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10.18</v>
      </c>
      <c r="AJ12" s="202">
        <v>0</v>
      </c>
      <c r="AK12" s="202">
        <v>82.72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85.3</v>
      </c>
      <c r="L13" s="202">
        <v>66</v>
      </c>
      <c r="M13" s="202">
        <v>48.24</v>
      </c>
      <c r="N13" s="202">
        <v>50.14</v>
      </c>
      <c r="O13" s="202">
        <v>70.83</v>
      </c>
      <c r="P13" s="202">
        <v>26.29</v>
      </c>
      <c r="Q13" s="202">
        <v>4.41</v>
      </c>
      <c r="R13" s="202">
        <v>9.67</v>
      </c>
      <c r="S13" s="202">
        <v>5.98</v>
      </c>
      <c r="T13" s="202">
        <v>0</v>
      </c>
      <c r="U13" s="202">
        <v>50.02</v>
      </c>
      <c r="V13" s="202">
        <v>0</v>
      </c>
      <c r="W13" s="202">
        <v>4.83</v>
      </c>
      <c r="X13" s="202">
        <v>19.329999999999998</v>
      </c>
      <c r="Y13" s="202">
        <v>0</v>
      </c>
      <c r="Z13" s="202">
        <v>53.16</v>
      </c>
      <c r="AA13" s="202">
        <v>0</v>
      </c>
      <c r="AB13" s="202">
        <v>0</v>
      </c>
      <c r="AC13" s="202">
        <v>11.46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10.18</v>
      </c>
      <c r="AJ13" s="202">
        <v>0</v>
      </c>
      <c r="AK13" s="202">
        <v>82.72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85.29</v>
      </c>
      <c r="L14" s="202">
        <v>66</v>
      </c>
      <c r="M14" s="202">
        <v>48.24</v>
      </c>
      <c r="N14" s="202">
        <v>50.14</v>
      </c>
      <c r="O14" s="202">
        <v>70.83</v>
      </c>
      <c r="P14" s="202">
        <v>26.29</v>
      </c>
      <c r="Q14" s="202">
        <v>4.41</v>
      </c>
      <c r="R14" s="202">
        <v>9.67</v>
      </c>
      <c r="S14" s="202">
        <v>5.98</v>
      </c>
      <c r="T14" s="202">
        <v>0</v>
      </c>
      <c r="U14" s="202">
        <v>50.02</v>
      </c>
      <c r="V14" s="202">
        <v>0</v>
      </c>
      <c r="W14" s="202">
        <v>4.83</v>
      </c>
      <c r="X14" s="202">
        <v>19.329999999999998</v>
      </c>
      <c r="Y14" s="202">
        <v>0</v>
      </c>
      <c r="Z14" s="202">
        <v>53.16</v>
      </c>
      <c r="AA14" s="202">
        <v>0</v>
      </c>
      <c r="AB14" s="202">
        <v>0</v>
      </c>
      <c r="AC14" s="202">
        <v>11.46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10.18</v>
      </c>
      <c r="AJ14" s="202">
        <v>0</v>
      </c>
      <c r="AK14" s="202">
        <v>82.72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85.3</v>
      </c>
      <c r="L15" s="202">
        <v>66</v>
      </c>
      <c r="M15" s="202">
        <v>48.24</v>
      </c>
      <c r="N15" s="202">
        <v>50.14</v>
      </c>
      <c r="O15" s="202">
        <v>70.83</v>
      </c>
      <c r="P15" s="202">
        <v>26.29</v>
      </c>
      <c r="Q15" s="202">
        <v>4.41</v>
      </c>
      <c r="R15" s="202">
        <v>9.67</v>
      </c>
      <c r="S15" s="202">
        <v>5.98</v>
      </c>
      <c r="T15" s="202">
        <v>0</v>
      </c>
      <c r="U15" s="202">
        <v>50.02</v>
      </c>
      <c r="V15" s="202">
        <v>0</v>
      </c>
      <c r="W15" s="202">
        <v>4.83</v>
      </c>
      <c r="X15" s="202">
        <v>19.329999999999998</v>
      </c>
      <c r="Y15" s="202">
        <v>0</v>
      </c>
      <c r="Z15" s="202">
        <v>53.16</v>
      </c>
      <c r="AA15" s="202">
        <v>0</v>
      </c>
      <c r="AB15" s="202">
        <v>0</v>
      </c>
      <c r="AC15" s="202">
        <v>11.46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10.18</v>
      </c>
      <c r="AJ15" s="202">
        <v>0</v>
      </c>
      <c r="AK15" s="202">
        <v>82.72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85.29</v>
      </c>
      <c r="L16" s="202">
        <v>66</v>
      </c>
      <c r="M16" s="202">
        <v>48.24</v>
      </c>
      <c r="N16" s="202">
        <v>50.14</v>
      </c>
      <c r="O16" s="202">
        <v>70.83</v>
      </c>
      <c r="P16" s="202">
        <v>26.29</v>
      </c>
      <c r="Q16" s="202">
        <v>4.41</v>
      </c>
      <c r="R16" s="202">
        <v>9.67</v>
      </c>
      <c r="S16" s="202">
        <v>5.98</v>
      </c>
      <c r="T16" s="202">
        <v>0</v>
      </c>
      <c r="U16" s="202">
        <v>50.02</v>
      </c>
      <c r="V16" s="202">
        <v>0</v>
      </c>
      <c r="W16" s="202">
        <v>4.83</v>
      </c>
      <c r="X16" s="202">
        <v>19.329999999999998</v>
      </c>
      <c r="Y16" s="202">
        <v>0</v>
      </c>
      <c r="Z16" s="202">
        <v>53.16</v>
      </c>
      <c r="AA16" s="202">
        <v>0</v>
      </c>
      <c r="AB16" s="202">
        <v>0</v>
      </c>
      <c r="AC16" s="202">
        <v>11.46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10.18</v>
      </c>
      <c r="AJ16" s="202">
        <v>0</v>
      </c>
      <c r="AK16" s="202">
        <v>82.72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85.3</v>
      </c>
      <c r="L17" s="202">
        <v>66</v>
      </c>
      <c r="M17" s="202">
        <v>48.24</v>
      </c>
      <c r="N17" s="202">
        <v>50.14</v>
      </c>
      <c r="O17" s="202">
        <v>70.83</v>
      </c>
      <c r="P17" s="202">
        <v>26.29</v>
      </c>
      <c r="Q17" s="202">
        <v>4.41</v>
      </c>
      <c r="R17" s="202">
        <v>9.67</v>
      </c>
      <c r="S17" s="202">
        <v>5.98</v>
      </c>
      <c r="T17" s="202">
        <v>0</v>
      </c>
      <c r="U17" s="202">
        <v>50.02</v>
      </c>
      <c r="V17" s="202">
        <v>0</v>
      </c>
      <c r="W17" s="202">
        <v>4.83</v>
      </c>
      <c r="X17" s="202">
        <v>19.329999999999998</v>
      </c>
      <c r="Y17" s="202">
        <v>0</v>
      </c>
      <c r="Z17" s="202">
        <v>53.16</v>
      </c>
      <c r="AA17" s="202">
        <v>0</v>
      </c>
      <c r="AB17" s="202">
        <v>0</v>
      </c>
      <c r="AC17" s="202">
        <v>11.46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10.18</v>
      </c>
      <c r="AJ17" s="202">
        <v>0</v>
      </c>
      <c r="AK17" s="202">
        <v>82.72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85.29</v>
      </c>
      <c r="L18" s="202">
        <v>66</v>
      </c>
      <c r="M18" s="202">
        <v>48.24</v>
      </c>
      <c r="N18" s="202">
        <v>50.14</v>
      </c>
      <c r="O18" s="202">
        <v>70.83</v>
      </c>
      <c r="P18" s="202">
        <v>26.29</v>
      </c>
      <c r="Q18" s="202">
        <v>4.41</v>
      </c>
      <c r="R18" s="202">
        <v>9.67</v>
      </c>
      <c r="S18" s="202">
        <v>5.98</v>
      </c>
      <c r="T18" s="202">
        <v>0</v>
      </c>
      <c r="U18" s="202">
        <v>50.02</v>
      </c>
      <c r="V18" s="202">
        <v>0</v>
      </c>
      <c r="W18" s="202">
        <v>4.83</v>
      </c>
      <c r="X18" s="202">
        <v>19.329999999999998</v>
      </c>
      <c r="Y18" s="202">
        <v>0</v>
      </c>
      <c r="Z18" s="202">
        <v>53.16</v>
      </c>
      <c r="AA18" s="202">
        <v>0</v>
      </c>
      <c r="AB18" s="202">
        <v>0</v>
      </c>
      <c r="AC18" s="202">
        <v>11.46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10.18</v>
      </c>
      <c r="AJ18" s="202">
        <v>0</v>
      </c>
      <c r="AK18" s="202">
        <v>82.72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85.32</v>
      </c>
      <c r="L19" s="202">
        <v>66</v>
      </c>
      <c r="M19" s="202">
        <v>56.94</v>
      </c>
      <c r="N19" s="202">
        <v>50.14</v>
      </c>
      <c r="O19" s="202">
        <v>70.83</v>
      </c>
      <c r="P19" s="202">
        <v>26.36</v>
      </c>
      <c r="Q19" s="202">
        <v>4.59</v>
      </c>
      <c r="R19" s="202">
        <v>9.74</v>
      </c>
      <c r="S19" s="202">
        <v>6.03</v>
      </c>
      <c r="T19" s="202">
        <v>0</v>
      </c>
      <c r="U19" s="202">
        <v>50.02</v>
      </c>
      <c r="V19" s="202">
        <v>0</v>
      </c>
      <c r="W19" s="202">
        <v>4.83</v>
      </c>
      <c r="X19" s="202">
        <v>28.03</v>
      </c>
      <c r="Y19" s="202">
        <v>0</v>
      </c>
      <c r="Z19" s="202">
        <v>53.16</v>
      </c>
      <c r="AA19" s="202">
        <v>0</v>
      </c>
      <c r="AB19" s="202">
        <v>0</v>
      </c>
      <c r="AC19" s="202">
        <v>9.68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6.86</v>
      </c>
      <c r="AJ19" s="202">
        <v>0</v>
      </c>
      <c r="AK19" s="202">
        <v>82.72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85.31</v>
      </c>
      <c r="L20" s="202">
        <v>66</v>
      </c>
      <c r="M20" s="202">
        <v>56.94</v>
      </c>
      <c r="N20" s="202">
        <v>50.14</v>
      </c>
      <c r="O20" s="202">
        <v>70.83</v>
      </c>
      <c r="P20" s="202">
        <v>26.36</v>
      </c>
      <c r="Q20" s="202">
        <v>4.59</v>
      </c>
      <c r="R20" s="202">
        <v>9.74</v>
      </c>
      <c r="S20" s="202">
        <v>6.03</v>
      </c>
      <c r="T20" s="202">
        <v>0</v>
      </c>
      <c r="U20" s="202">
        <v>50.02</v>
      </c>
      <c r="V20" s="202">
        <v>0</v>
      </c>
      <c r="W20" s="202">
        <v>4.83</v>
      </c>
      <c r="X20" s="202">
        <v>46.39</v>
      </c>
      <c r="Y20" s="202">
        <v>0</v>
      </c>
      <c r="Z20" s="202">
        <v>53.16</v>
      </c>
      <c r="AA20" s="202">
        <v>0</v>
      </c>
      <c r="AB20" s="202">
        <v>0</v>
      </c>
      <c r="AC20" s="202">
        <v>9.68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6.86</v>
      </c>
      <c r="AJ20" s="202">
        <v>0</v>
      </c>
      <c r="AK20" s="202">
        <v>82.72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85.32</v>
      </c>
      <c r="L21" s="202">
        <v>66</v>
      </c>
      <c r="M21" s="202">
        <v>56.94</v>
      </c>
      <c r="N21" s="202">
        <v>50.14</v>
      </c>
      <c r="O21" s="202">
        <v>70.83</v>
      </c>
      <c r="P21" s="202">
        <v>26.29</v>
      </c>
      <c r="Q21" s="202">
        <v>4.59</v>
      </c>
      <c r="R21" s="202">
        <v>9.74</v>
      </c>
      <c r="S21" s="202">
        <v>6.03</v>
      </c>
      <c r="T21" s="202">
        <v>0</v>
      </c>
      <c r="U21" s="202">
        <v>50.02</v>
      </c>
      <c r="V21" s="202">
        <v>0</v>
      </c>
      <c r="W21" s="202">
        <v>4.83</v>
      </c>
      <c r="X21" s="202">
        <v>43.49</v>
      </c>
      <c r="Y21" s="202">
        <v>0</v>
      </c>
      <c r="Z21" s="202">
        <v>53.16</v>
      </c>
      <c r="AA21" s="202">
        <v>0</v>
      </c>
      <c r="AB21" s="202">
        <v>0</v>
      </c>
      <c r="AC21" s="202">
        <v>11.46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10.18</v>
      </c>
      <c r="AJ21" s="202">
        <v>0</v>
      </c>
      <c r="AK21" s="202">
        <v>82.72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85.31</v>
      </c>
      <c r="L22" s="202">
        <v>66</v>
      </c>
      <c r="M22" s="202">
        <v>56.94</v>
      </c>
      <c r="N22" s="202">
        <v>50.14</v>
      </c>
      <c r="O22" s="202">
        <v>70.83</v>
      </c>
      <c r="P22" s="202">
        <v>26.29</v>
      </c>
      <c r="Q22" s="202">
        <v>4.59</v>
      </c>
      <c r="R22" s="202">
        <v>9.74</v>
      </c>
      <c r="S22" s="202">
        <v>6.03</v>
      </c>
      <c r="T22" s="202">
        <v>0</v>
      </c>
      <c r="U22" s="202">
        <v>50.02</v>
      </c>
      <c r="V22" s="202">
        <v>0</v>
      </c>
      <c r="W22" s="202">
        <v>4.83</v>
      </c>
      <c r="X22" s="202">
        <v>50.26</v>
      </c>
      <c r="Y22" s="202">
        <v>0</v>
      </c>
      <c r="Z22" s="202">
        <v>53.16</v>
      </c>
      <c r="AA22" s="202">
        <v>0</v>
      </c>
      <c r="AB22" s="202">
        <v>0</v>
      </c>
      <c r="AC22" s="202">
        <v>11.46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10.18</v>
      </c>
      <c r="AJ22" s="202">
        <v>0</v>
      </c>
      <c r="AK22" s="202">
        <v>82.72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85.32</v>
      </c>
      <c r="L23" s="202">
        <v>66</v>
      </c>
      <c r="M23" s="202">
        <v>56.94</v>
      </c>
      <c r="N23" s="202">
        <v>50.14</v>
      </c>
      <c r="O23" s="202">
        <v>70.83</v>
      </c>
      <c r="P23" s="202">
        <v>26.29</v>
      </c>
      <c r="Q23" s="202">
        <v>4.59</v>
      </c>
      <c r="R23" s="202">
        <v>9.74</v>
      </c>
      <c r="S23" s="202">
        <v>6.03</v>
      </c>
      <c r="T23" s="202">
        <v>0</v>
      </c>
      <c r="U23" s="202">
        <v>50.02</v>
      </c>
      <c r="V23" s="202">
        <v>0</v>
      </c>
      <c r="W23" s="202">
        <v>4.83</v>
      </c>
      <c r="X23" s="202">
        <v>32.86</v>
      </c>
      <c r="Y23" s="202">
        <v>0</v>
      </c>
      <c r="Z23" s="202">
        <v>53.16</v>
      </c>
      <c r="AA23" s="202">
        <v>0</v>
      </c>
      <c r="AB23" s="202">
        <v>0</v>
      </c>
      <c r="AC23" s="202">
        <v>9.51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10.18</v>
      </c>
      <c r="AJ23" s="202">
        <v>0</v>
      </c>
      <c r="AK23" s="202">
        <v>82.72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85.31</v>
      </c>
      <c r="L24" s="202">
        <v>66</v>
      </c>
      <c r="M24" s="202">
        <v>56.94</v>
      </c>
      <c r="N24" s="202">
        <v>50.14</v>
      </c>
      <c r="O24" s="202">
        <v>70.83</v>
      </c>
      <c r="P24" s="202">
        <v>26.29</v>
      </c>
      <c r="Q24" s="202">
        <v>4.59</v>
      </c>
      <c r="R24" s="202">
        <v>9.74</v>
      </c>
      <c r="S24" s="202">
        <v>6.03</v>
      </c>
      <c r="T24" s="202">
        <v>0</v>
      </c>
      <c r="U24" s="202">
        <v>50.02</v>
      </c>
      <c r="V24" s="202">
        <v>0</v>
      </c>
      <c r="W24" s="202">
        <v>4.83</v>
      </c>
      <c r="X24" s="202">
        <v>25.13</v>
      </c>
      <c r="Y24" s="202">
        <v>0</v>
      </c>
      <c r="Z24" s="202">
        <v>53.16</v>
      </c>
      <c r="AA24" s="202">
        <v>0</v>
      </c>
      <c r="AB24" s="202">
        <v>0</v>
      </c>
      <c r="AC24" s="202">
        <v>9.51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10.18</v>
      </c>
      <c r="AJ24" s="202">
        <v>0</v>
      </c>
      <c r="AK24" s="202">
        <v>82.72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85.32</v>
      </c>
      <c r="L25" s="202">
        <v>66</v>
      </c>
      <c r="M25" s="202">
        <v>56.94</v>
      </c>
      <c r="N25" s="202">
        <v>50.14</v>
      </c>
      <c r="O25" s="202">
        <v>70.83</v>
      </c>
      <c r="P25" s="202">
        <v>26.29</v>
      </c>
      <c r="Q25" s="202">
        <v>4.59</v>
      </c>
      <c r="R25" s="202">
        <v>9.74</v>
      </c>
      <c r="S25" s="202">
        <v>6.03</v>
      </c>
      <c r="T25" s="202">
        <v>0</v>
      </c>
      <c r="U25" s="202">
        <v>50.02</v>
      </c>
      <c r="V25" s="202">
        <v>0</v>
      </c>
      <c r="W25" s="202">
        <v>4.83</v>
      </c>
      <c r="X25" s="202">
        <v>19.329999999999998</v>
      </c>
      <c r="Y25" s="202">
        <v>0</v>
      </c>
      <c r="Z25" s="202">
        <v>53.16</v>
      </c>
      <c r="AA25" s="202">
        <v>0</v>
      </c>
      <c r="AB25" s="202">
        <v>0</v>
      </c>
      <c r="AC25" s="202">
        <v>9.51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10.18</v>
      </c>
      <c r="AJ25" s="202">
        <v>0</v>
      </c>
      <c r="AK25" s="202">
        <v>82.72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85.31</v>
      </c>
      <c r="L26" s="202">
        <v>66</v>
      </c>
      <c r="M26" s="202">
        <v>56.94</v>
      </c>
      <c r="N26" s="202">
        <v>50.14</v>
      </c>
      <c r="O26" s="202">
        <v>70.83</v>
      </c>
      <c r="P26" s="202">
        <v>26.29</v>
      </c>
      <c r="Q26" s="202">
        <v>4.59</v>
      </c>
      <c r="R26" s="202">
        <v>9.74</v>
      </c>
      <c r="S26" s="202">
        <v>6.03</v>
      </c>
      <c r="T26" s="202">
        <v>0</v>
      </c>
      <c r="U26" s="202">
        <v>50.02</v>
      </c>
      <c r="V26" s="202">
        <v>0</v>
      </c>
      <c r="W26" s="202">
        <v>4.83</v>
      </c>
      <c r="X26" s="202">
        <v>19.329999999999998</v>
      </c>
      <c r="Y26" s="202">
        <v>0</v>
      </c>
      <c r="Z26" s="202">
        <v>53.16</v>
      </c>
      <c r="AA26" s="202">
        <v>0</v>
      </c>
      <c r="AB26" s="202">
        <v>0</v>
      </c>
      <c r="AC26" s="202">
        <v>9.51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10.18</v>
      </c>
      <c r="AJ26" s="202">
        <v>0</v>
      </c>
      <c r="AK26" s="202">
        <v>82.72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84.27</v>
      </c>
      <c r="L27" s="202">
        <v>66</v>
      </c>
      <c r="M27" s="202">
        <v>58.96</v>
      </c>
      <c r="N27" s="202">
        <v>50.14</v>
      </c>
      <c r="O27" s="202">
        <v>70.83</v>
      </c>
      <c r="P27" s="202">
        <v>26.29</v>
      </c>
      <c r="Q27" s="202">
        <v>2.71</v>
      </c>
      <c r="R27" s="202">
        <v>5.91</v>
      </c>
      <c r="S27" s="202">
        <v>3.66</v>
      </c>
      <c r="T27" s="202">
        <v>0</v>
      </c>
      <c r="U27" s="202">
        <v>50.02</v>
      </c>
      <c r="V27" s="202">
        <v>0</v>
      </c>
      <c r="W27" s="202">
        <v>4.83</v>
      </c>
      <c r="X27" s="202">
        <v>40.590000000000003</v>
      </c>
      <c r="Y27" s="202">
        <v>0</v>
      </c>
      <c r="Z27" s="202">
        <v>53.16</v>
      </c>
      <c r="AA27" s="202">
        <v>0</v>
      </c>
      <c r="AB27" s="202">
        <v>0</v>
      </c>
      <c r="AC27" s="202">
        <v>9.51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10.18</v>
      </c>
      <c r="AJ27" s="202">
        <v>0</v>
      </c>
      <c r="AK27" s="202">
        <v>82.72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8.1300000000000008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84.26</v>
      </c>
      <c r="L28" s="202">
        <v>63.79</v>
      </c>
      <c r="M28" s="202">
        <v>58.96</v>
      </c>
      <c r="N28" s="202">
        <v>50.14</v>
      </c>
      <c r="O28" s="202">
        <v>70.83</v>
      </c>
      <c r="P28" s="202">
        <v>26.29</v>
      </c>
      <c r="Q28" s="202">
        <v>2.71</v>
      </c>
      <c r="R28" s="202">
        <v>5.91</v>
      </c>
      <c r="S28" s="202">
        <v>3.7</v>
      </c>
      <c r="T28" s="202">
        <v>0</v>
      </c>
      <c r="U28" s="202">
        <v>50.02</v>
      </c>
      <c r="V28" s="202">
        <v>0</v>
      </c>
      <c r="W28" s="202">
        <v>4.83</v>
      </c>
      <c r="X28" s="202">
        <v>57.02</v>
      </c>
      <c r="Y28" s="202">
        <v>0</v>
      </c>
      <c r="Z28" s="202">
        <v>53.16</v>
      </c>
      <c r="AA28" s="202">
        <v>0</v>
      </c>
      <c r="AB28" s="202">
        <v>0</v>
      </c>
      <c r="AC28" s="202">
        <v>9.51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10.18</v>
      </c>
      <c r="AJ28" s="202">
        <v>0</v>
      </c>
      <c r="AK28" s="202">
        <v>82.72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18.47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84.27</v>
      </c>
      <c r="L29" s="202">
        <v>63.79</v>
      </c>
      <c r="M29" s="202">
        <v>58.96</v>
      </c>
      <c r="N29" s="202">
        <v>50.14</v>
      </c>
      <c r="O29" s="202">
        <v>70.83</v>
      </c>
      <c r="P29" s="202">
        <v>26.29</v>
      </c>
      <c r="Q29" s="202">
        <v>4.83</v>
      </c>
      <c r="R29" s="202">
        <v>5.91</v>
      </c>
      <c r="S29" s="202">
        <v>11.2</v>
      </c>
      <c r="T29" s="202">
        <v>0</v>
      </c>
      <c r="U29" s="202">
        <v>50.02</v>
      </c>
      <c r="V29" s="202">
        <v>0</v>
      </c>
      <c r="W29" s="202">
        <v>4.83</v>
      </c>
      <c r="X29" s="202">
        <v>62.62</v>
      </c>
      <c r="Y29" s="202">
        <v>0</v>
      </c>
      <c r="Z29" s="202">
        <v>53.16</v>
      </c>
      <c r="AA29" s="202">
        <v>0</v>
      </c>
      <c r="AB29" s="202">
        <v>0</v>
      </c>
      <c r="AC29" s="202">
        <v>8.8000000000000007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6.86</v>
      </c>
      <c r="AJ29" s="202">
        <v>0</v>
      </c>
      <c r="AK29" s="202">
        <v>82.72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26.03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84.26</v>
      </c>
      <c r="L30" s="202">
        <v>63.79</v>
      </c>
      <c r="M30" s="202">
        <v>58.96</v>
      </c>
      <c r="N30" s="202">
        <v>50.14</v>
      </c>
      <c r="O30" s="202">
        <v>70.83</v>
      </c>
      <c r="P30" s="202">
        <v>26.29</v>
      </c>
      <c r="Q30" s="202">
        <v>2.71</v>
      </c>
      <c r="R30" s="202">
        <v>5.91</v>
      </c>
      <c r="S30" s="202">
        <v>3.66</v>
      </c>
      <c r="T30" s="202">
        <v>0</v>
      </c>
      <c r="U30" s="202">
        <v>50.02</v>
      </c>
      <c r="V30" s="202">
        <v>0</v>
      </c>
      <c r="W30" s="202">
        <v>4.83</v>
      </c>
      <c r="X30" s="202">
        <v>56.06</v>
      </c>
      <c r="Y30" s="202">
        <v>0</v>
      </c>
      <c r="Z30" s="202">
        <v>53.16</v>
      </c>
      <c r="AA30" s="202">
        <v>0</v>
      </c>
      <c r="AB30" s="202">
        <v>0</v>
      </c>
      <c r="AC30" s="202">
        <v>8.8000000000000007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6.86</v>
      </c>
      <c r="AJ30" s="202">
        <v>0</v>
      </c>
      <c r="AK30" s="202">
        <v>82.72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32.46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84.27</v>
      </c>
      <c r="L31" s="202">
        <v>63.79</v>
      </c>
      <c r="M31" s="202">
        <v>58.96</v>
      </c>
      <c r="N31" s="202">
        <v>50.14</v>
      </c>
      <c r="O31" s="202">
        <v>70.83</v>
      </c>
      <c r="P31" s="202">
        <v>26.29</v>
      </c>
      <c r="Q31" s="202">
        <v>2.71</v>
      </c>
      <c r="R31" s="202">
        <v>5.91</v>
      </c>
      <c r="S31" s="202">
        <v>3.66</v>
      </c>
      <c r="T31" s="202">
        <v>0</v>
      </c>
      <c r="U31" s="202">
        <v>50.02</v>
      </c>
      <c r="V31" s="202">
        <v>0</v>
      </c>
      <c r="W31" s="202">
        <v>4.83</v>
      </c>
      <c r="X31" s="202">
        <v>28.03</v>
      </c>
      <c r="Y31" s="202">
        <v>0</v>
      </c>
      <c r="Z31" s="202">
        <v>53.16</v>
      </c>
      <c r="AA31" s="202">
        <v>0</v>
      </c>
      <c r="AB31" s="202">
        <v>0</v>
      </c>
      <c r="AC31" s="202">
        <v>9.51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10.18</v>
      </c>
      <c r="AJ31" s="202">
        <v>0</v>
      </c>
      <c r="AK31" s="202">
        <v>82.72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38.85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84.26</v>
      </c>
      <c r="L32" s="202">
        <v>63.79</v>
      </c>
      <c r="M32" s="202">
        <v>58.96</v>
      </c>
      <c r="N32" s="202">
        <v>24.16</v>
      </c>
      <c r="O32" s="202">
        <v>70.83</v>
      </c>
      <c r="P32" s="202">
        <v>26.29</v>
      </c>
      <c r="Q32" s="202">
        <v>2.71</v>
      </c>
      <c r="R32" s="202">
        <v>5.91</v>
      </c>
      <c r="S32" s="202">
        <v>3.66</v>
      </c>
      <c r="T32" s="202">
        <v>0</v>
      </c>
      <c r="U32" s="202">
        <v>50.02</v>
      </c>
      <c r="V32" s="202">
        <v>0</v>
      </c>
      <c r="W32" s="202">
        <v>4.83</v>
      </c>
      <c r="X32" s="202">
        <v>18.68</v>
      </c>
      <c r="Y32" s="202">
        <v>0</v>
      </c>
      <c r="Z32" s="202">
        <v>53.16</v>
      </c>
      <c r="AA32" s="202">
        <v>0</v>
      </c>
      <c r="AB32" s="202">
        <v>0</v>
      </c>
      <c r="AC32" s="202">
        <v>9.51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10.18</v>
      </c>
      <c r="AJ32" s="202">
        <v>0</v>
      </c>
      <c r="AK32" s="202">
        <v>82.72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42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85.29</v>
      </c>
      <c r="L33" s="202">
        <v>63.79</v>
      </c>
      <c r="M33" s="202">
        <v>58.96</v>
      </c>
      <c r="N33" s="202">
        <v>19.329999999999998</v>
      </c>
      <c r="O33" s="202">
        <v>40.6</v>
      </c>
      <c r="P33" s="202">
        <v>26.29</v>
      </c>
      <c r="Q33" s="202">
        <v>4.32</v>
      </c>
      <c r="R33" s="202">
        <v>9.73</v>
      </c>
      <c r="S33" s="202">
        <v>6.03</v>
      </c>
      <c r="T33" s="202">
        <v>0</v>
      </c>
      <c r="U33" s="202">
        <v>50.02</v>
      </c>
      <c r="V33" s="202">
        <v>0</v>
      </c>
      <c r="W33" s="202">
        <v>4.67</v>
      </c>
      <c r="X33" s="202">
        <v>18.68</v>
      </c>
      <c r="Y33" s="202">
        <v>0</v>
      </c>
      <c r="Z33" s="202">
        <v>53.16</v>
      </c>
      <c r="AA33" s="202">
        <v>0</v>
      </c>
      <c r="AB33" s="202">
        <v>0</v>
      </c>
      <c r="AC33" s="202">
        <v>9.51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10.18</v>
      </c>
      <c r="AJ33" s="202">
        <v>0</v>
      </c>
      <c r="AK33" s="202">
        <v>82.72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42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85.29</v>
      </c>
      <c r="L34" s="202">
        <v>63.79</v>
      </c>
      <c r="M34" s="202">
        <v>58.96</v>
      </c>
      <c r="N34" s="202">
        <v>19.329999999999998</v>
      </c>
      <c r="O34" s="202">
        <v>33.83</v>
      </c>
      <c r="P34" s="202">
        <v>26.29</v>
      </c>
      <c r="Q34" s="202">
        <v>4.32</v>
      </c>
      <c r="R34" s="202">
        <v>9.73</v>
      </c>
      <c r="S34" s="202">
        <v>6.03</v>
      </c>
      <c r="T34" s="202">
        <v>0</v>
      </c>
      <c r="U34" s="202">
        <v>50.02</v>
      </c>
      <c r="V34" s="202">
        <v>0</v>
      </c>
      <c r="W34" s="202">
        <v>4.67</v>
      </c>
      <c r="X34" s="202">
        <v>18.68</v>
      </c>
      <c r="Y34" s="202">
        <v>0</v>
      </c>
      <c r="Z34" s="202">
        <v>53.16</v>
      </c>
      <c r="AA34" s="202">
        <v>0</v>
      </c>
      <c r="AB34" s="202">
        <v>0</v>
      </c>
      <c r="AC34" s="202">
        <v>9.51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10.18</v>
      </c>
      <c r="AJ34" s="202">
        <v>0</v>
      </c>
      <c r="AK34" s="202">
        <v>82.72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42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85.29</v>
      </c>
      <c r="L35" s="202">
        <v>64.87</v>
      </c>
      <c r="M35" s="202">
        <v>23.74</v>
      </c>
      <c r="N35" s="202">
        <v>19.329999999999998</v>
      </c>
      <c r="O35" s="202">
        <v>33.83</v>
      </c>
      <c r="P35" s="202">
        <v>6.75</v>
      </c>
      <c r="Q35" s="202">
        <v>4.99</v>
      </c>
      <c r="R35" s="202">
        <v>9.73</v>
      </c>
      <c r="S35" s="202">
        <v>6.03</v>
      </c>
      <c r="T35" s="202">
        <v>0</v>
      </c>
      <c r="U35" s="202">
        <v>50.02</v>
      </c>
      <c r="V35" s="202">
        <v>0</v>
      </c>
      <c r="W35" s="202">
        <v>4.67</v>
      </c>
      <c r="X35" s="202">
        <v>18.68</v>
      </c>
      <c r="Y35" s="202">
        <v>0</v>
      </c>
      <c r="Z35" s="202">
        <v>53.16</v>
      </c>
      <c r="AA35" s="202">
        <v>0</v>
      </c>
      <c r="AB35" s="202">
        <v>0</v>
      </c>
      <c r="AC35" s="202">
        <v>9.83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10.18</v>
      </c>
      <c r="AJ35" s="202">
        <v>0</v>
      </c>
      <c r="AK35" s="202">
        <v>82.72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42.5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85.28</v>
      </c>
      <c r="L36" s="202">
        <v>64.87</v>
      </c>
      <c r="M36" s="202">
        <v>23.74</v>
      </c>
      <c r="N36" s="202">
        <v>19.329999999999998</v>
      </c>
      <c r="O36" s="202">
        <v>33.83</v>
      </c>
      <c r="P36" s="202">
        <v>6.75</v>
      </c>
      <c r="Q36" s="202">
        <v>4.99</v>
      </c>
      <c r="R36" s="202">
        <v>9.73</v>
      </c>
      <c r="S36" s="202">
        <v>6.03</v>
      </c>
      <c r="T36" s="202">
        <v>0</v>
      </c>
      <c r="U36" s="202">
        <v>50.02</v>
      </c>
      <c r="V36" s="202">
        <v>0</v>
      </c>
      <c r="W36" s="202">
        <v>4.67</v>
      </c>
      <c r="X36" s="202">
        <v>18.68</v>
      </c>
      <c r="Y36" s="202">
        <v>0</v>
      </c>
      <c r="Z36" s="202">
        <v>53.16</v>
      </c>
      <c r="AA36" s="202">
        <v>0</v>
      </c>
      <c r="AB36" s="202">
        <v>0</v>
      </c>
      <c r="AC36" s="202">
        <v>9.83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10.18</v>
      </c>
      <c r="AJ36" s="202">
        <v>0</v>
      </c>
      <c r="AK36" s="202">
        <v>82.72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42.5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85.29</v>
      </c>
      <c r="L37" s="202">
        <v>64.87</v>
      </c>
      <c r="M37" s="202">
        <v>23.74</v>
      </c>
      <c r="N37" s="202">
        <v>19.329999999999998</v>
      </c>
      <c r="O37" s="202">
        <v>33.83</v>
      </c>
      <c r="P37" s="202">
        <v>6.75</v>
      </c>
      <c r="Q37" s="202">
        <v>4.99</v>
      </c>
      <c r="R37" s="202">
        <v>9.73</v>
      </c>
      <c r="S37" s="202">
        <v>6.03</v>
      </c>
      <c r="T37" s="202">
        <v>0</v>
      </c>
      <c r="U37" s="202">
        <v>50.02</v>
      </c>
      <c r="V37" s="202">
        <v>0</v>
      </c>
      <c r="W37" s="202">
        <v>4.67</v>
      </c>
      <c r="X37" s="202">
        <v>18.68</v>
      </c>
      <c r="Y37" s="202">
        <v>0</v>
      </c>
      <c r="Z37" s="202">
        <v>53.16</v>
      </c>
      <c r="AA37" s="202">
        <v>0</v>
      </c>
      <c r="AB37" s="202">
        <v>0</v>
      </c>
      <c r="AC37" s="202">
        <v>9.83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10.18</v>
      </c>
      <c r="AJ37" s="202">
        <v>0</v>
      </c>
      <c r="AK37" s="202">
        <v>82.72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42.5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85.28</v>
      </c>
      <c r="L38" s="202">
        <v>64.87</v>
      </c>
      <c r="M38" s="202">
        <v>23.74</v>
      </c>
      <c r="N38" s="202">
        <v>19.329999999999998</v>
      </c>
      <c r="O38" s="202">
        <v>33.83</v>
      </c>
      <c r="P38" s="202">
        <v>6.75</v>
      </c>
      <c r="Q38" s="202">
        <v>4.99</v>
      </c>
      <c r="R38" s="202">
        <v>9.73</v>
      </c>
      <c r="S38" s="202">
        <v>6.03</v>
      </c>
      <c r="T38" s="202">
        <v>0</v>
      </c>
      <c r="U38" s="202">
        <v>50.02</v>
      </c>
      <c r="V38" s="202">
        <v>0</v>
      </c>
      <c r="W38" s="202">
        <v>4.67</v>
      </c>
      <c r="X38" s="202">
        <v>18.68</v>
      </c>
      <c r="Y38" s="202">
        <v>0</v>
      </c>
      <c r="Z38" s="202">
        <v>53.16</v>
      </c>
      <c r="AA38" s="202">
        <v>0</v>
      </c>
      <c r="AB38" s="202">
        <v>0</v>
      </c>
      <c r="AC38" s="202">
        <v>9.83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10.18</v>
      </c>
      <c r="AJ38" s="202">
        <v>0</v>
      </c>
      <c r="AK38" s="202">
        <v>82.72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42.5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85.31</v>
      </c>
      <c r="L39" s="202">
        <v>64.87</v>
      </c>
      <c r="M39" s="202">
        <v>58.96</v>
      </c>
      <c r="N39" s="202">
        <v>19.329999999999998</v>
      </c>
      <c r="O39" s="202">
        <v>33.83</v>
      </c>
      <c r="P39" s="202">
        <v>6.75</v>
      </c>
      <c r="Q39" s="202">
        <v>4.99</v>
      </c>
      <c r="R39" s="202">
        <v>9.73</v>
      </c>
      <c r="S39" s="202">
        <v>6.03</v>
      </c>
      <c r="T39" s="202">
        <v>0</v>
      </c>
      <c r="U39" s="202">
        <v>50.02</v>
      </c>
      <c r="V39" s="202">
        <v>0</v>
      </c>
      <c r="W39" s="202">
        <v>4.67</v>
      </c>
      <c r="X39" s="202">
        <v>18.68</v>
      </c>
      <c r="Y39" s="202">
        <v>0</v>
      </c>
      <c r="Z39" s="202">
        <v>53.16</v>
      </c>
      <c r="AA39" s="202">
        <v>0</v>
      </c>
      <c r="AB39" s="202">
        <v>0</v>
      </c>
      <c r="AC39" s="202">
        <v>9.83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10.18</v>
      </c>
      <c r="AJ39" s="202">
        <v>0</v>
      </c>
      <c r="AK39" s="202">
        <v>82.72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42.5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85.31</v>
      </c>
      <c r="L40" s="202">
        <v>64.87</v>
      </c>
      <c r="M40" s="202">
        <v>58.96</v>
      </c>
      <c r="N40" s="202">
        <v>19.329999999999998</v>
      </c>
      <c r="O40" s="202">
        <v>43.49</v>
      </c>
      <c r="P40" s="202">
        <v>26.29</v>
      </c>
      <c r="Q40" s="202">
        <v>4.99</v>
      </c>
      <c r="R40" s="202">
        <v>9.73</v>
      </c>
      <c r="S40" s="202">
        <v>6.03</v>
      </c>
      <c r="T40" s="202">
        <v>0</v>
      </c>
      <c r="U40" s="202">
        <v>50.02</v>
      </c>
      <c r="V40" s="202">
        <v>0</v>
      </c>
      <c r="W40" s="202">
        <v>4.67</v>
      </c>
      <c r="X40" s="202">
        <v>18.68</v>
      </c>
      <c r="Y40" s="202">
        <v>0</v>
      </c>
      <c r="Z40" s="202">
        <v>53.16</v>
      </c>
      <c r="AA40" s="202">
        <v>0</v>
      </c>
      <c r="AB40" s="202">
        <v>0</v>
      </c>
      <c r="AC40" s="202">
        <v>9.83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10.18</v>
      </c>
      <c r="AJ40" s="202">
        <v>0</v>
      </c>
      <c r="AK40" s="202">
        <v>82.72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42.5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85.29</v>
      </c>
      <c r="L41" s="202">
        <v>64.819999999999993</v>
      </c>
      <c r="M41" s="202">
        <v>58.96</v>
      </c>
      <c r="N41" s="202">
        <v>50.14</v>
      </c>
      <c r="O41" s="202">
        <v>70.83</v>
      </c>
      <c r="P41" s="202">
        <v>26.36</v>
      </c>
      <c r="Q41" s="202">
        <v>4.7</v>
      </c>
      <c r="R41" s="202">
        <v>9.51</v>
      </c>
      <c r="S41" s="202">
        <v>5.78</v>
      </c>
      <c r="T41" s="202">
        <v>0</v>
      </c>
      <c r="U41" s="202">
        <v>50.02</v>
      </c>
      <c r="V41" s="202">
        <v>0</v>
      </c>
      <c r="W41" s="202">
        <v>4.58</v>
      </c>
      <c r="X41" s="202">
        <v>18.68</v>
      </c>
      <c r="Y41" s="202">
        <v>0</v>
      </c>
      <c r="Z41" s="202">
        <v>52.19</v>
      </c>
      <c r="AA41" s="202">
        <v>0</v>
      </c>
      <c r="AB41" s="202">
        <v>0</v>
      </c>
      <c r="AC41" s="202">
        <v>9.83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10.18</v>
      </c>
      <c r="AJ41" s="202">
        <v>0</v>
      </c>
      <c r="AK41" s="202">
        <v>82.72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42.5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85.29</v>
      </c>
      <c r="L42" s="202">
        <v>64.819999999999993</v>
      </c>
      <c r="M42" s="202">
        <v>58.96</v>
      </c>
      <c r="N42" s="202">
        <v>50.14</v>
      </c>
      <c r="O42" s="202">
        <v>70.83</v>
      </c>
      <c r="P42" s="202">
        <v>26.36</v>
      </c>
      <c r="Q42" s="202">
        <v>4.38</v>
      </c>
      <c r="R42" s="202">
        <v>9.51</v>
      </c>
      <c r="S42" s="202">
        <v>5.78</v>
      </c>
      <c r="T42" s="202">
        <v>0</v>
      </c>
      <c r="U42" s="202">
        <v>50.02</v>
      </c>
      <c r="V42" s="202">
        <v>0</v>
      </c>
      <c r="W42" s="202">
        <v>4.58</v>
      </c>
      <c r="X42" s="202">
        <v>18.68</v>
      </c>
      <c r="Y42" s="202">
        <v>0</v>
      </c>
      <c r="Z42" s="202">
        <v>52.19</v>
      </c>
      <c r="AA42" s="202">
        <v>0</v>
      </c>
      <c r="AB42" s="202">
        <v>0</v>
      </c>
      <c r="AC42" s="202">
        <v>9.83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10.18</v>
      </c>
      <c r="AJ42" s="202">
        <v>0</v>
      </c>
      <c r="AK42" s="202">
        <v>82.72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42.5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85.27</v>
      </c>
      <c r="L43" s="202">
        <v>64.849999999999994</v>
      </c>
      <c r="M43" s="202">
        <v>58.96</v>
      </c>
      <c r="N43" s="202">
        <v>50.14</v>
      </c>
      <c r="O43" s="202">
        <v>70.83</v>
      </c>
      <c r="P43" s="202">
        <v>26.36</v>
      </c>
      <c r="Q43" s="202">
        <v>4.5</v>
      </c>
      <c r="R43" s="202">
        <v>9.3699999999999992</v>
      </c>
      <c r="S43" s="202">
        <v>5.65</v>
      </c>
      <c r="T43" s="202">
        <v>0</v>
      </c>
      <c r="U43" s="202">
        <v>50.02</v>
      </c>
      <c r="V43" s="202">
        <v>0</v>
      </c>
      <c r="W43" s="202">
        <v>4.51</v>
      </c>
      <c r="X43" s="202">
        <v>62.62</v>
      </c>
      <c r="Y43" s="202">
        <v>0</v>
      </c>
      <c r="Z43" s="202">
        <v>52.19</v>
      </c>
      <c r="AA43" s="202">
        <v>0</v>
      </c>
      <c r="AB43" s="202">
        <v>0</v>
      </c>
      <c r="AC43" s="202">
        <v>9.83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10.18</v>
      </c>
      <c r="AJ43" s="202">
        <v>0</v>
      </c>
      <c r="AK43" s="202">
        <v>82.72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42.5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85.26</v>
      </c>
      <c r="L44" s="202">
        <v>64.849999999999994</v>
      </c>
      <c r="M44" s="202">
        <v>58.96</v>
      </c>
      <c r="N44" s="202">
        <v>50.14</v>
      </c>
      <c r="O44" s="202">
        <v>70.83</v>
      </c>
      <c r="P44" s="202">
        <v>26.36</v>
      </c>
      <c r="Q44" s="202">
        <v>4.5</v>
      </c>
      <c r="R44" s="202">
        <v>9.3699999999999992</v>
      </c>
      <c r="S44" s="202">
        <v>5.65</v>
      </c>
      <c r="T44" s="202">
        <v>0</v>
      </c>
      <c r="U44" s="202">
        <v>50.02</v>
      </c>
      <c r="V44" s="202">
        <v>0</v>
      </c>
      <c r="W44" s="202">
        <v>4.51</v>
      </c>
      <c r="X44" s="202">
        <v>62.62</v>
      </c>
      <c r="Y44" s="202">
        <v>0</v>
      </c>
      <c r="Z44" s="202">
        <v>52.19</v>
      </c>
      <c r="AA44" s="202">
        <v>0</v>
      </c>
      <c r="AB44" s="202">
        <v>0</v>
      </c>
      <c r="AC44" s="202">
        <v>9.83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10.18</v>
      </c>
      <c r="AJ44" s="202">
        <v>0</v>
      </c>
      <c r="AK44" s="202">
        <v>82.72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42.5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85.26</v>
      </c>
      <c r="L45" s="202">
        <v>64.849999999999994</v>
      </c>
      <c r="M45" s="202">
        <v>58.96</v>
      </c>
      <c r="N45" s="202">
        <v>50.14</v>
      </c>
      <c r="O45" s="202">
        <v>70.83</v>
      </c>
      <c r="P45" s="202">
        <v>26.36</v>
      </c>
      <c r="Q45" s="202">
        <v>4.5</v>
      </c>
      <c r="R45" s="202">
        <v>9.3699999999999992</v>
      </c>
      <c r="S45" s="202">
        <v>5.65</v>
      </c>
      <c r="T45" s="202">
        <v>0</v>
      </c>
      <c r="U45" s="202">
        <v>50.02</v>
      </c>
      <c r="V45" s="202">
        <v>0</v>
      </c>
      <c r="W45" s="202">
        <v>4.51</v>
      </c>
      <c r="X45" s="202">
        <v>62.62</v>
      </c>
      <c r="Y45" s="202">
        <v>0</v>
      </c>
      <c r="Z45" s="202">
        <v>52.19</v>
      </c>
      <c r="AA45" s="202">
        <v>0</v>
      </c>
      <c r="AB45" s="202">
        <v>0</v>
      </c>
      <c r="AC45" s="202">
        <v>9.83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10.18</v>
      </c>
      <c r="AJ45" s="202">
        <v>0</v>
      </c>
      <c r="AK45" s="202">
        <v>82.72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42.5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85.26</v>
      </c>
      <c r="L46" s="202">
        <v>66</v>
      </c>
      <c r="M46" s="202">
        <v>58.96</v>
      </c>
      <c r="N46" s="202">
        <v>50.14</v>
      </c>
      <c r="O46" s="202">
        <v>70.83</v>
      </c>
      <c r="P46" s="202">
        <v>26.36</v>
      </c>
      <c r="Q46" s="202">
        <v>4.5</v>
      </c>
      <c r="R46" s="202">
        <v>9.3699999999999992</v>
      </c>
      <c r="S46" s="202">
        <v>5.65</v>
      </c>
      <c r="T46" s="202">
        <v>0</v>
      </c>
      <c r="U46" s="202">
        <v>50.02</v>
      </c>
      <c r="V46" s="202">
        <v>0</v>
      </c>
      <c r="W46" s="202">
        <v>4.51</v>
      </c>
      <c r="X46" s="202">
        <v>62.62</v>
      </c>
      <c r="Y46" s="202">
        <v>0</v>
      </c>
      <c r="Z46" s="202">
        <v>52.19</v>
      </c>
      <c r="AA46" s="202">
        <v>0</v>
      </c>
      <c r="AB46" s="202">
        <v>0</v>
      </c>
      <c r="AC46" s="202">
        <v>9.83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10.18</v>
      </c>
      <c r="AJ46" s="202">
        <v>0</v>
      </c>
      <c r="AK46" s="202">
        <v>82.72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42.5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84.23</v>
      </c>
      <c r="L47" s="202">
        <v>63.79</v>
      </c>
      <c r="M47" s="202">
        <v>58.96</v>
      </c>
      <c r="N47" s="202">
        <v>50.14</v>
      </c>
      <c r="O47" s="202">
        <v>70.83</v>
      </c>
      <c r="P47" s="202">
        <v>26.36</v>
      </c>
      <c r="Q47" s="202">
        <v>1.83</v>
      </c>
      <c r="R47" s="202">
        <v>5.74</v>
      </c>
      <c r="S47" s="202">
        <v>3.47</v>
      </c>
      <c r="T47" s="202">
        <v>0</v>
      </c>
      <c r="U47" s="202">
        <v>50.02</v>
      </c>
      <c r="V47" s="202">
        <v>0</v>
      </c>
      <c r="W47" s="202">
        <v>4.51</v>
      </c>
      <c r="X47" s="202">
        <v>62.62</v>
      </c>
      <c r="Y47" s="202">
        <v>0</v>
      </c>
      <c r="Z47" s="202">
        <v>51.95</v>
      </c>
      <c r="AA47" s="202">
        <v>0</v>
      </c>
      <c r="AB47" s="202">
        <v>0</v>
      </c>
      <c r="AC47" s="202">
        <v>9.83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10.18</v>
      </c>
      <c r="AJ47" s="202">
        <v>0</v>
      </c>
      <c r="AK47" s="202">
        <v>82.72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42.5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84.23</v>
      </c>
      <c r="L48" s="202">
        <v>63.79</v>
      </c>
      <c r="M48" s="202">
        <v>58.96</v>
      </c>
      <c r="N48" s="202">
        <v>50.14</v>
      </c>
      <c r="O48" s="202">
        <v>70.83</v>
      </c>
      <c r="P48" s="202">
        <v>26.36</v>
      </c>
      <c r="Q48" s="202">
        <v>1.83</v>
      </c>
      <c r="R48" s="202">
        <v>5.74</v>
      </c>
      <c r="S48" s="202">
        <v>3.47</v>
      </c>
      <c r="T48" s="202">
        <v>0</v>
      </c>
      <c r="U48" s="202">
        <v>50.02</v>
      </c>
      <c r="V48" s="202">
        <v>0</v>
      </c>
      <c r="W48" s="202">
        <v>4.51</v>
      </c>
      <c r="X48" s="202">
        <v>62.62</v>
      </c>
      <c r="Y48" s="202">
        <v>0</v>
      </c>
      <c r="Z48" s="202">
        <v>51.95</v>
      </c>
      <c r="AA48" s="202">
        <v>0</v>
      </c>
      <c r="AB48" s="202">
        <v>0</v>
      </c>
      <c r="AC48" s="202">
        <v>9.83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10.18</v>
      </c>
      <c r="AJ48" s="202">
        <v>0</v>
      </c>
      <c r="AK48" s="202">
        <v>82.72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42.5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85</v>
      </c>
      <c r="L49" s="202">
        <v>66</v>
      </c>
      <c r="M49" s="202">
        <v>58.96</v>
      </c>
      <c r="N49" s="202">
        <v>50.14</v>
      </c>
      <c r="O49" s="202">
        <v>70.83</v>
      </c>
      <c r="P49" s="202">
        <v>26.36</v>
      </c>
      <c r="Q49" s="202">
        <v>1.64</v>
      </c>
      <c r="R49" s="202">
        <v>5.74</v>
      </c>
      <c r="S49" s="202">
        <v>3.47</v>
      </c>
      <c r="T49" s="202">
        <v>0</v>
      </c>
      <c r="U49" s="202">
        <v>50.02</v>
      </c>
      <c r="V49" s="202">
        <v>0</v>
      </c>
      <c r="W49" s="202">
        <v>4.83</v>
      </c>
      <c r="X49" s="202">
        <v>14.5</v>
      </c>
      <c r="Y49" s="202">
        <v>0</v>
      </c>
      <c r="Z49" s="202">
        <v>53.16</v>
      </c>
      <c r="AA49" s="202">
        <v>0</v>
      </c>
      <c r="AB49" s="202">
        <v>0</v>
      </c>
      <c r="AC49" s="202">
        <v>9.83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10.18</v>
      </c>
      <c r="AJ49" s="202">
        <v>0</v>
      </c>
      <c r="AK49" s="202">
        <v>82.72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42.5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85</v>
      </c>
      <c r="L50" s="202">
        <v>66</v>
      </c>
      <c r="M50" s="202">
        <v>58.96</v>
      </c>
      <c r="N50" s="202">
        <v>50.14</v>
      </c>
      <c r="O50" s="202">
        <v>70.83</v>
      </c>
      <c r="P50" s="202">
        <v>26.36</v>
      </c>
      <c r="Q50" s="202">
        <v>1.64</v>
      </c>
      <c r="R50" s="202">
        <v>5.74</v>
      </c>
      <c r="S50" s="202">
        <v>3.47</v>
      </c>
      <c r="T50" s="202">
        <v>0</v>
      </c>
      <c r="U50" s="202">
        <v>50.02</v>
      </c>
      <c r="V50" s="202">
        <v>0</v>
      </c>
      <c r="W50" s="202">
        <v>4.83</v>
      </c>
      <c r="X50" s="202">
        <v>14.5</v>
      </c>
      <c r="Y50" s="202">
        <v>0</v>
      </c>
      <c r="Z50" s="202">
        <v>53.16</v>
      </c>
      <c r="AA50" s="202">
        <v>0</v>
      </c>
      <c r="AB50" s="202">
        <v>0</v>
      </c>
      <c r="AC50" s="202">
        <v>9.83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10.18</v>
      </c>
      <c r="AJ50" s="202">
        <v>0</v>
      </c>
      <c r="AK50" s="202">
        <v>82.72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42.5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85</v>
      </c>
      <c r="L51" s="202">
        <v>66</v>
      </c>
      <c r="M51" s="202">
        <v>58.96</v>
      </c>
      <c r="N51" s="202">
        <v>50.14</v>
      </c>
      <c r="O51" s="202">
        <v>70.83</v>
      </c>
      <c r="P51" s="202">
        <v>26.36</v>
      </c>
      <c r="Q51" s="202">
        <v>1.64</v>
      </c>
      <c r="R51" s="202">
        <v>5.74</v>
      </c>
      <c r="S51" s="202">
        <v>3.47</v>
      </c>
      <c r="T51" s="202">
        <v>0</v>
      </c>
      <c r="U51" s="202">
        <v>50.02</v>
      </c>
      <c r="V51" s="202">
        <v>0</v>
      </c>
      <c r="W51" s="202">
        <v>4.83</v>
      </c>
      <c r="X51" s="202">
        <v>14.5</v>
      </c>
      <c r="Y51" s="202">
        <v>0</v>
      </c>
      <c r="Z51" s="202">
        <v>53.16</v>
      </c>
      <c r="AA51" s="202">
        <v>0</v>
      </c>
      <c r="AB51" s="202">
        <v>0</v>
      </c>
      <c r="AC51" s="202">
        <v>9.83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10.18</v>
      </c>
      <c r="AJ51" s="202">
        <v>0</v>
      </c>
      <c r="AK51" s="202">
        <v>82.72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42.5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85</v>
      </c>
      <c r="L52" s="202">
        <v>66</v>
      </c>
      <c r="M52" s="202">
        <v>58.96</v>
      </c>
      <c r="N52" s="202">
        <v>19.329999999999998</v>
      </c>
      <c r="O52" s="202">
        <v>70.83</v>
      </c>
      <c r="P52" s="202">
        <v>26.36</v>
      </c>
      <c r="Q52" s="202">
        <v>1.64</v>
      </c>
      <c r="R52" s="202">
        <v>5.74</v>
      </c>
      <c r="S52" s="202">
        <v>3.47</v>
      </c>
      <c r="T52" s="202">
        <v>0</v>
      </c>
      <c r="U52" s="202">
        <v>50.02</v>
      </c>
      <c r="V52" s="202">
        <v>0</v>
      </c>
      <c r="W52" s="202">
        <v>4.83</v>
      </c>
      <c r="X52" s="202">
        <v>14.5</v>
      </c>
      <c r="Y52" s="202">
        <v>0</v>
      </c>
      <c r="Z52" s="202">
        <v>53.16</v>
      </c>
      <c r="AA52" s="202">
        <v>0</v>
      </c>
      <c r="AB52" s="202">
        <v>0</v>
      </c>
      <c r="AC52" s="202">
        <v>9.83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10.18</v>
      </c>
      <c r="AJ52" s="202">
        <v>0</v>
      </c>
      <c r="AK52" s="202">
        <v>82.72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42.5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85</v>
      </c>
      <c r="L53" s="202">
        <v>66</v>
      </c>
      <c r="M53" s="202">
        <v>58.96</v>
      </c>
      <c r="N53" s="202">
        <v>19.329999999999998</v>
      </c>
      <c r="O53" s="202">
        <v>70.83</v>
      </c>
      <c r="P53" s="202">
        <v>26.36</v>
      </c>
      <c r="Q53" s="202">
        <v>1.65</v>
      </c>
      <c r="R53" s="202">
        <v>5.88</v>
      </c>
      <c r="S53" s="202">
        <v>3.59</v>
      </c>
      <c r="T53" s="202">
        <v>0</v>
      </c>
      <c r="U53" s="202">
        <v>50.02</v>
      </c>
      <c r="V53" s="202">
        <v>0</v>
      </c>
      <c r="W53" s="202">
        <v>4.83</v>
      </c>
      <c r="X53" s="202">
        <v>14.5</v>
      </c>
      <c r="Y53" s="202">
        <v>0</v>
      </c>
      <c r="Z53" s="202">
        <v>53.16</v>
      </c>
      <c r="AA53" s="202">
        <v>0</v>
      </c>
      <c r="AB53" s="202">
        <v>0</v>
      </c>
      <c r="AC53" s="202">
        <v>9.51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10.18</v>
      </c>
      <c r="AJ53" s="202">
        <v>0</v>
      </c>
      <c r="AK53" s="202">
        <v>82.72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42.5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85</v>
      </c>
      <c r="L54" s="202">
        <v>66</v>
      </c>
      <c r="M54" s="202">
        <v>58.96</v>
      </c>
      <c r="N54" s="202">
        <v>19.329999999999998</v>
      </c>
      <c r="O54" s="202">
        <v>70.83</v>
      </c>
      <c r="P54" s="202">
        <v>26.36</v>
      </c>
      <c r="Q54" s="202">
        <v>1.65</v>
      </c>
      <c r="R54" s="202">
        <v>5.88</v>
      </c>
      <c r="S54" s="202">
        <v>3.59</v>
      </c>
      <c r="T54" s="202">
        <v>0</v>
      </c>
      <c r="U54" s="202">
        <v>50.02</v>
      </c>
      <c r="V54" s="202">
        <v>0</v>
      </c>
      <c r="W54" s="202">
        <v>4.83</v>
      </c>
      <c r="X54" s="202">
        <v>14.5</v>
      </c>
      <c r="Y54" s="202">
        <v>0</v>
      </c>
      <c r="Z54" s="202">
        <v>53.16</v>
      </c>
      <c r="AA54" s="202">
        <v>0</v>
      </c>
      <c r="AB54" s="202">
        <v>0</v>
      </c>
      <c r="AC54" s="202">
        <v>9.51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10.18</v>
      </c>
      <c r="AJ54" s="202">
        <v>0</v>
      </c>
      <c r="AK54" s="202">
        <v>82.72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42.5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85</v>
      </c>
      <c r="L55" s="202">
        <v>66</v>
      </c>
      <c r="M55" s="202">
        <v>58.96</v>
      </c>
      <c r="N55" s="202">
        <v>19.329999999999998</v>
      </c>
      <c r="O55" s="202">
        <v>70.83</v>
      </c>
      <c r="P55" s="202">
        <v>26.36</v>
      </c>
      <c r="Q55" s="202">
        <v>1.65</v>
      </c>
      <c r="R55" s="202">
        <v>5.88</v>
      </c>
      <c r="S55" s="202">
        <v>3.59</v>
      </c>
      <c r="T55" s="202">
        <v>0</v>
      </c>
      <c r="U55" s="202">
        <v>50.02</v>
      </c>
      <c r="V55" s="202">
        <v>0</v>
      </c>
      <c r="W55" s="202">
        <v>4.83</v>
      </c>
      <c r="X55" s="202">
        <v>14.5</v>
      </c>
      <c r="Y55" s="202">
        <v>0</v>
      </c>
      <c r="Z55" s="202">
        <v>53.16</v>
      </c>
      <c r="AA55" s="202">
        <v>0</v>
      </c>
      <c r="AB55" s="202">
        <v>0</v>
      </c>
      <c r="AC55" s="202">
        <v>9.51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9.0500000000000007</v>
      </c>
      <c r="AJ55" s="202">
        <v>0</v>
      </c>
      <c r="AK55" s="202">
        <v>82.72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42.5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85</v>
      </c>
      <c r="L56" s="202">
        <v>66</v>
      </c>
      <c r="M56" s="202">
        <v>58.96</v>
      </c>
      <c r="N56" s="202">
        <v>19.329999999999998</v>
      </c>
      <c r="O56" s="202">
        <v>19.329999999999998</v>
      </c>
      <c r="P56" s="202">
        <v>26.36</v>
      </c>
      <c r="Q56" s="202">
        <v>1.65</v>
      </c>
      <c r="R56" s="202">
        <v>5.88</v>
      </c>
      <c r="S56" s="202">
        <v>3.59</v>
      </c>
      <c r="T56" s="202">
        <v>0</v>
      </c>
      <c r="U56" s="202">
        <v>50.02</v>
      </c>
      <c r="V56" s="202">
        <v>0</v>
      </c>
      <c r="W56" s="202">
        <v>4.83</v>
      </c>
      <c r="X56" s="202">
        <v>14.5</v>
      </c>
      <c r="Y56" s="202">
        <v>0</v>
      </c>
      <c r="Z56" s="202">
        <v>53.16</v>
      </c>
      <c r="AA56" s="202">
        <v>0</v>
      </c>
      <c r="AB56" s="202">
        <v>0</v>
      </c>
      <c r="AC56" s="202">
        <v>9.51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9.0500000000000007</v>
      </c>
      <c r="AJ56" s="202">
        <v>0</v>
      </c>
      <c r="AK56" s="202">
        <v>82.72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42.5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85</v>
      </c>
      <c r="L57" s="202">
        <v>66</v>
      </c>
      <c r="M57" s="202">
        <v>58.96</v>
      </c>
      <c r="N57" s="202">
        <v>19.329999999999998</v>
      </c>
      <c r="O57" s="202">
        <v>19.329999999999998</v>
      </c>
      <c r="P57" s="202">
        <v>26.36</v>
      </c>
      <c r="Q57" s="202">
        <v>1.65</v>
      </c>
      <c r="R57" s="202">
        <v>5.88</v>
      </c>
      <c r="S57" s="202">
        <v>3.59</v>
      </c>
      <c r="T57" s="202">
        <v>0</v>
      </c>
      <c r="U57" s="202">
        <v>50.02</v>
      </c>
      <c r="V57" s="202">
        <v>0</v>
      </c>
      <c r="W57" s="202">
        <v>4.83</v>
      </c>
      <c r="X57" s="202">
        <v>14.5</v>
      </c>
      <c r="Y57" s="202">
        <v>0</v>
      </c>
      <c r="Z57" s="202">
        <v>53.16</v>
      </c>
      <c r="AA57" s="202">
        <v>0</v>
      </c>
      <c r="AB57" s="202">
        <v>0</v>
      </c>
      <c r="AC57" s="202">
        <v>9.09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8</v>
      </c>
      <c r="AJ57" s="202">
        <v>0</v>
      </c>
      <c r="AK57" s="202">
        <v>82.72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42.5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85</v>
      </c>
      <c r="L58" s="202">
        <v>66</v>
      </c>
      <c r="M58" s="202">
        <v>58.96</v>
      </c>
      <c r="N58" s="202">
        <v>19.329999999999998</v>
      </c>
      <c r="O58" s="202">
        <v>19.329999999999998</v>
      </c>
      <c r="P58" s="202">
        <v>26.36</v>
      </c>
      <c r="Q58" s="202">
        <v>1.65</v>
      </c>
      <c r="R58" s="202">
        <v>5.88</v>
      </c>
      <c r="S58" s="202">
        <v>3.59</v>
      </c>
      <c r="T58" s="202">
        <v>0</v>
      </c>
      <c r="U58" s="202">
        <v>50.02</v>
      </c>
      <c r="V58" s="202">
        <v>0</v>
      </c>
      <c r="W58" s="202">
        <v>4.83</v>
      </c>
      <c r="X58" s="202">
        <v>14.5</v>
      </c>
      <c r="Y58" s="202">
        <v>0</v>
      </c>
      <c r="Z58" s="202">
        <v>53.16</v>
      </c>
      <c r="AA58" s="202">
        <v>0</v>
      </c>
      <c r="AB58" s="202">
        <v>0</v>
      </c>
      <c r="AC58" s="202">
        <v>9.09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8</v>
      </c>
      <c r="AJ58" s="202">
        <v>0</v>
      </c>
      <c r="AK58" s="202">
        <v>82.72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42.5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85</v>
      </c>
      <c r="L59" s="202">
        <v>66</v>
      </c>
      <c r="M59" s="202">
        <v>58.96</v>
      </c>
      <c r="N59" s="202">
        <v>19.329999999999998</v>
      </c>
      <c r="O59" s="202">
        <v>19.329999999999998</v>
      </c>
      <c r="P59" s="202">
        <v>26.36</v>
      </c>
      <c r="Q59" s="202">
        <v>1.42</v>
      </c>
      <c r="R59" s="202">
        <v>5.88</v>
      </c>
      <c r="S59" s="202">
        <v>3.59</v>
      </c>
      <c r="T59" s="202">
        <v>0</v>
      </c>
      <c r="U59" s="202">
        <v>50.02</v>
      </c>
      <c r="V59" s="202">
        <v>0</v>
      </c>
      <c r="W59" s="202">
        <v>4.83</v>
      </c>
      <c r="X59" s="202">
        <v>14.5</v>
      </c>
      <c r="Y59" s="202">
        <v>0</v>
      </c>
      <c r="Z59" s="202">
        <v>53.16</v>
      </c>
      <c r="AA59" s="202">
        <v>0</v>
      </c>
      <c r="AB59" s="202">
        <v>0</v>
      </c>
      <c r="AC59" s="202">
        <v>9.94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9.0500000000000007</v>
      </c>
      <c r="AJ59" s="202">
        <v>0</v>
      </c>
      <c r="AK59" s="202">
        <v>82.72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42.5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85</v>
      </c>
      <c r="L60" s="202">
        <v>66</v>
      </c>
      <c r="M60" s="202">
        <v>58.96</v>
      </c>
      <c r="N60" s="202">
        <v>19.329999999999998</v>
      </c>
      <c r="O60" s="202">
        <v>19.329999999999998</v>
      </c>
      <c r="P60" s="202">
        <v>26.36</v>
      </c>
      <c r="Q60" s="202">
        <v>1.42</v>
      </c>
      <c r="R60" s="202">
        <v>5.88</v>
      </c>
      <c r="S60" s="202">
        <v>3.59</v>
      </c>
      <c r="T60" s="202">
        <v>0</v>
      </c>
      <c r="U60" s="202">
        <v>50.02</v>
      </c>
      <c r="V60" s="202">
        <v>0</v>
      </c>
      <c r="W60" s="202">
        <v>4.83</v>
      </c>
      <c r="X60" s="202">
        <v>14.5</v>
      </c>
      <c r="Y60" s="202">
        <v>0</v>
      </c>
      <c r="Z60" s="202">
        <v>53.16</v>
      </c>
      <c r="AA60" s="202">
        <v>0</v>
      </c>
      <c r="AB60" s="202">
        <v>0</v>
      </c>
      <c r="AC60" s="202">
        <v>9.94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9.0500000000000007</v>
      </c>
      <c r="AJ60" s="202">
        <v>0</v>
      </c>
      <c r="AK60" s="202">
        <v>82.72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42.5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85</v>
      </c>
      <c r="L61" s="202">
        <v>66</v>
      </c>
      <c r="M61" s="202">
        <v>58.96</v>
      </c>
      <c r="N61" s="202">
        <v>19.329999999999998</v>
      </c>
      <c r="O61" s="202">
        <v>19.329999999999998</v>
      </c>
      <c r="P61" s="202">
        <v>26.36</v>
      </c>
      <c r="Q61" s="202">
        <v>1.42</v>
      </c>
      <c r="R61" s="202">
        <v>5.88</v>
      </c>
      <c r="S61" s="202">
        <v>3.59</v>
      </c>
      <c r="T61" s="202">
        <v>0</v>
      </c>
      <c r="U61" s="202">
        <v>50.02</v>
      </c>
      <c r="V61" s="202">
        <v>0</v>
      </c>
      <c r="W61" s="202">
        <v>4.83</v>
      </c>
      <c r="X61" s="202">
        <v>14.5</v>
      </c>
      <c r="Y61" s="202">
        <v>0</v>
      </c>
      <c r="Z61" s="202">
        <v>53.16</v>
      </c>
      <c r="AA61" s="202">
        <v>0</v>
      </c>
      <c r="AB61" s="202">
        <v>0</v>
      </c>
      <c r="AC61" s="202">
        <v>9.94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9.0500000000000007</v>
      </c>
      <c r="AJ61" s="202">
        <v>0</v>
      </c>
      <c r="AK61" s="202">
        <v>82.72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42.5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85</v>
      </c>
      <c r="L62" s="202">
        <v>66</v>
      </c>
      <c r="M62" s="202">
        <v>58.96</v>
      </c>
      <c r="N62" s="202">
        <v>19.329999999999998</v>
      </c>
      <c r="O62" s="202">
        <v>19.329999999999998</v>
      </c>
      <c r="P62" s="202">
        <v>26.36</v>
      </c>
      <c r="Q62" s="202">
        <v>1.42</v>
      </c>
      <c r="R62" s="202">
        <v>5.88</v>
      </c>
      <c r="S62" s="202">
        <v>3.59</v>
      </c>
      <c r="T62" s="202">
        <v>0</v>
      </c>
      <c r="U62" s="202">
        <v>50.02</v>
      </c>
      <c r="V62" s="202">
        <v>0</v>
      </c>
      <c r="W62" s="202">
        <v>4.83</v>
      </c>
      <c r="X62" s="202">
        <v>14.5</v>
      </c>
      <c r="Y62" s="202">
        <v>0</v>
      </c>
      <c r="Z62" s="202">
        <v>53.16</v>
      </c>
      <c r="AA62" s="202">
        <v>0</v>
      </c>
      <c r="AB62" s="202">
        <v>0</v>
      </c>
      <c r="AC62" s="202">
        <v>9.94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9.0500000000000007</v>
      </c>
      <c r="AJ62" s="202">
        <v>0</v>
      </c>
      <c r="AK62" s="202">
        <v>82.72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42.5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85</v>
      </c>
      <c r="L63" s="202">
        <v>66</v>
      </c>
      <c r="M63" s="202">
        <v>58.96</v>
      </c>
      <c r="N63" s="202">
        <v>19.329999999999998</v>
      </c>
      <c r="O63" s="202">
        <v>19.329999999999998</v>
      </c>
      <c r="P63" s="202">
        <v>26.36</v>
      </c>
      <c r="Q63" s="202">
        <v>1.41</v>
      </c>
      <c r="R63" s="202">
        <v>5.74</v>
      </c>
      <c r="S63" s="202">
        <v>3.47</v>
      </c>
      <c r="T63" s="202">
        <v>0</v>
      </c>
      <c r="U63" s="202">
        <v>50.02</v>
      </c>
      <c r="V63" s="202">
        <v>0</v>
      </c>
      <c r="W63" s="202">
        <v>4.83</v>
      </c>
      <c r="X63" s="202">
        <v>14.5</v>
      </c>
      <c r="Y63" s="202">
        <v>0</v>
      </c>
      <c r="Z63" s="202">
        <v>53.16</v>
      </c>
      <c r="AA63" s="202">
        <v>0</v>
      </c>
      <c r="AB63" s="202">
        <v>0</v>
      </c>
      <c r="AC63" s="202">
        <v>9.09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8</v>
      </c>
      <c r="AJ63" s="202">
        <v>0</v>
      </c>
      <c r="AK63" s="202">
        <v>82.72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42.5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85</v>
      </c>
      <c r="L64" s="202">
        <v>66</v>
      </c>
      <c r="M64" s="202">
        <v>58.96</v>
      </c>
      <c r="N64" s="202">
        <v>19.329999999999998</v>
      </c>
      <c r="O64" s="202">
        <v>19.329999999999998</v>
      </c>
      <c r="P64" s="202">
        <v>26.36</v>
      </c>
      <c r="Q64" s="202">
        <v>1.41</v>
      </c>
      <c r="R64" s="202">
        <v>5.74</v>
      </c>
      <c r="S64" s="202">
        <v>3.47</v>
      </c>
      <c r="T64" s="202">
        <v>0</v>
      </c>
      <c r="U64" s="202">
        <v>50.02</v>
      </c>
      <c r="V64" s="202">
        <v>0</v>
      </c>
      <c r="W64" s="202">
        <v>4.83</v>
      </c>
      <c r="X64" s="202">
        <v>14.5</v>
      </c>
      <c r="Y64" s="202">
        <v>0</v>
      </c>
      <c r="Z64" s="202">
        <v>53.16</v>
      </c>
      <c r="AA64" s="202">
        <v>0</v>
      </c>
      <c r="AB64" s="202">
        <v>0</v>
      </c>
      <c r="AC64" s="202">
        <v>9.09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8</v>
      </c>
      <c r="AJ64" s="202">
        <v>0</v>
      </c>
      <c r="AK64" s="202">
        <v>82.72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42.5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85</v>
      </c>
      <c r="L65" s="202">
        <v>66</v>
      </c>
      <c r="M65" s="202">
        <v>58.96</v>
      </c>
      <c r="N65" s="202">
        <v>19.329999999999998</v>
      </c>
      <c r="O65" s="202">
        <v>19.329999999999998</v>
      </c>
      <c r="P65" s="202">
        <v>26.36</v>
      </c>
      <c r="Q65" s="202">
        <v>1.41</v>
      </c>
      <c r="R65" s="202">
        <v>5.74</v>
      </c>
      <c r="S65" s="202">
        <v>3.47</v>
      </c>
      <c r="T65" s="202">
        <v>0</v>
      </c>
      <c r="U65" s="202">
        <v>50.02</v>
      </c>
      <c r="V65" s="202">
        <v>0</v>
      </c>
      <c r="W65" s="202">
        <v>4.83</v>
      </c>
      <c r="X65" s="202">
        <v>14.5</v>
      </c>
      <c r="Y65" s="202">
        <v>0</v>
      </c>
      <c r="Z65" s="202">
        <v>53.16</v>
      </c>
      <c r="AA65" s="202">
        <v>0</v>
      </c>
      <c r="AB65" s="202">
        <v>0</v>
      </c>
      <c r="AC65" s="202">
        <v>9.09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6.92</v>
      </c>
      <c r="AJ65" s="202">
        <v>0</v>
      </c>
      <c r="AK65" s="202">
        <v>82.72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42.5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85</v>
      </c>
      <c r="L66" s="202">
        <v>66</v>
      </c>
      <c r="M66" s="202">
        <v>58.96</v>
      </c>
      <c r="N66" s="202">
        <v>50.14</v>
      </c>
      <c r="O66" s="202">
        <v>70.83</v>
      </c>
      <c r="P66" s="202">
        <v>26.36</v>
      </c>
      <c r="Q66" s="202">
        <v>1.41</v>
      </c>
      <c r="R66" s="202">
        <v>5.74</v>
      </c>
      <c r="S66" s="202">
        <v>3.47</v>
      </c>
      <c r="T66" s="202">
        <v>0</v>
      </c>
      <c r="U66" s="202">
        <v>50.02</v>
      </c>
      <c r="V66" s="202">
        <v>0</v>
      </c>
      <c r="W66" s="202">
        <v>4.83</v>
      </c>
      <c r="X66" s="202">
        <v>14.5</v>
      </c>
      <c r="Y66" s="202">
        <v>0</v>
      </c>
      <c r="Z66" s="202">
        <v>53.16</v>
      </c>
      <c r="AA66" s="202">
        <v>0</v>
      </c>
      <c r="AB66" s="202">
        <v>0</v>
      </c>
      <c r="AC66" s="202">
        <v>9.09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6.92</v>
      </c>
      <c r="AJ66" s="202">
        <v>0</v>
      </c>
      <c r="AK66" s="202">
        <v>82.72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42.5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85.25</v>
      </c>
      <c r="L67" s="202">
        <v>66</v>
      </c>
      <c r="M67" s="202">
        <v>58.96</v>
      </c>
      <c r="N67" s="202">
        <v>50.14</v>
      </c>
      <c r="O67" s="202">
        <v>70.83</v>
      </c>
      <c r="P67" s="202">
        <v>26.36</v>
      </c>
      <c r="Q67" s="202">
        <v>4.5599999999999996</v>
      </c>
      <c r="R67" s="202">
        <v>9.44</v>
      </c>
      <c r="S67" s="202">
        <v>5.72</v>
      </c>
      <c r="T67" s="202">
        <v>0</v>
      </c>
      <c r="U67" s="202">
        <v>50.02</v>
      </c>
      <c r="V67" s="202">
        <v>0</v>
      </c>
      <c r="W67" s="202">
        <v>4.83</v>
      </c>
      <c r="X67" s="202">
        <v>62.62</v>
      </c>
      <c r="Y67" s="202">
        <v>0</v>
      </c>
      <c r="Z67" s="202">
        <v>53.16</v>
      </c>
      <c r="AA67" s="202">
        <v>0</v>
      </c>
      <c r="AB67" s="202">
        <v>0</v>
      </c>
      <c r="AC67" s="202">
        <v>9.09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8</v>
      </c>
      <c r="AJ67" s="202">
        <v>0</v>
      </c>
      <c r="AK67" s="202">
        <v>82.72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42.5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85.24</v>
      </c>
      <c r="L68" s="202">
        <v>66</v>
      </c>
      <c r="M68" s="202">
        <v>58.96</v>
      </c>
      <c r="N68" s="202">
        <v>50.14</v>
      </c>
      <c r="O68" s="202">
        <v>70.83</v>
      </c>
      <c r="P68" s="202">
        <v>26.36</v>
      </c>
      <c r="Q68" s="202">
        <v>4.6900000000000004</v>
      </c>
      <c r="R68" s="202">
        <v>9.44</v>
      </c>
      <c r="S68" s="202">
        <v>5.72</v>
      </c>
      <c r="T68" s="202">
        <v>0</v>
      </c>
      <c r="U68" s="202">
        <v>50.02</v>
      </c>
      <c r="V68" s="202">
        <v>0</v>
      </c>
      <c r="W68" s="202">
        <v>4.83</v>
      </c>
      <c r="X68" s="202">
        <v>62.62</v>
      </c>
      <c r="Y68" s="202">
        <v>0</v>
      </c>
      <c r="Z68" s="202">
        <v>53.16</v>
      </c>
      <c r="AA68" s="202">
        <v>0</v>
      </c>
      <c r="AB68" s="202">
        <v>0</v>
      </c>
      <c r="AC68" s="202">
        <v>9.09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8</v>
      </c>
      <c r="AJ68" s="202">
        <v>0</v>
      </c>
      <c r="AK68" s="202">
        <v>82.72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42.5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85.25</v>
      </c>
      <c r="L69" s="202">
        <v>66</v>
      </c>
      <c r="M69" s="202">
        <v>58.96</v>
      </c>
      <c r="N69" s="202">
        <v>50.14</v>
      </c>
      <c r="O69" s="202">
        <v>70.83</v>
      </c>
      <c r="P69" s="202">
        <v>26.36</v>
      </c>
      <c r="Q69" s="202">
        <v>4.84</v>
      </c>
      <c r="R69" s="202">
        <v>9.42</v>
      </c>
      <c r="S69" s="202">
        <v>5.71</v>
      </c>
      <c r="T69" s="202">
        <v>0</v>
      </c>
      <c r="U69" s="202">
        <v>50.02</v>
      </c>
      <c r="V69" s="202">
        <v>0</v>
      </c>
      <c r="W69" s="202">
        <v>4.83</v>
      </c>
      <c r="X69" s="202">
        <v>62.62</v>
      </c>
      <c r="Y69" s="202">
        <v>0</v>
      </c>
      <c r="Z69" s="202">
        <v>53.16</v>
      </c>
      <c r="AA69" s="202">
        <v>0</v>
      </c>
      <c r="AB69" s="202">
        <v>0</v>
      </c>
      <c r="AC69" s="202">
        <v>9.9600000000000009</v>
      </c>
      <c r="AD69" s="202">
        <v>12.46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9.0500000000000007</v>
      </c>
      <c r="AJ69" s="202">
        <v>0</v>
      </c>
      <c r="AK69" s="202">
        <v>79.099999999999994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36.61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90</v>
      </c>
      <c r="L70" s="202">
        <v>66</v>
      </c>
      <c r="M70" s="202">
        <v>58.96</v>
      </c>
      <c r="N70" s="202">
        <v>50.14</v>
      </c>
      <c r="O70" s="202">
        <v>70.83</v>
      </c>
      <c r="P70" s="202">
        <v>26.36</v>
      </c>
      <c r="Q70" s="202">
        <v>4.8099999999999996</v>
      </c>
      <c r="R70" s="202">
        <v>9.42</v>
      </c>
      <c r="S70" s="202">
        <v>5.71</v>
      </c>
      <c r="T70" s="202">
        <v>0</v>
      </c>
      <c r="U70" s="202">
        <v>50.02</v>
      </c>
      <c r="V70" s="202">
        <v>8.8000000000000007</v>
      </c>
      <c r="W70" s="202">
        <v>14.17</v>
      </c>
      <c r="X70" s="202">
        <v>62.62</v>
      </c>
      <c r="Y70" s="202">
        <v>0</v>
      </c>
      <c r="Z70" s="202">
        <v>53.16</v>
      </c>
      <c r="AA70" s="202">
        <v>0</v>
      </c>
      <c r="AB70" s="202">
        <v>0</v>
      </c>
      <c r="AC70" s="202">
        <v>9.9600000000000009</v>
      </c>
      <c r="AD70" s="202">
        <v>12.46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9.0500000000000007</v>
      </c>
      <c r="AJ70" s="202">
        <v>0</v>
      </c>
      <c r="AK70" s="202">
        <v>79.099999999999994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31.77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102.45</v>
      </c>
      <c r="L71" s="202">
        <v>66</v>
      </c>
      <c r="M71" s="202">
        <v>58.96</v>
      </c>
      <c r="N71" s="202">
        <v>50.14</v>
      </c>
      <c r="O71" s="202">
        <v>70.83</v>
      </c>
      <c r="P71" s="202">
        <v>26.36</v>
      </c>
      <c r="Q71" s="202">
        <v>9.26</v>
      </c>
      <c r="R71" s="202">
        <v>17.989999999999998</v>
      </c>
      <c r="S71" s="202">
        <v>11.2</v>
      </c>
      <c r="T71" s="202">
        <v>0</v>
      </c>
      <c r="U71" s="202">
        <v>50.02</v>
      </c>
      <c r="V71" s="202">
        <v>8.8000000000000007</v>
      </c>
      <c r="W71" s="202">
        <v>14.17</v>
      </c>
      <c r="X71" s="202">
        <v>62.62</v>
      </c>
      <c r="Y71" s="202">
        <v>0</v>
      </c>
      <c r="Z71" s="202">
        <v>53.16</v>
      </c>
      <c r="AA71" s="202">
        <v>0</v>
      </c>
      <c r="AB71" s="202">
        <v>0</v>
      </c>
      <c r="AC71" s="202">
        <v>9.9600000000000009</v>
      </c>
      <c r="AD71" s="202">
        <v>12.46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9.0500000000000007</v>
      </c>
      <c r="AJ71" s="202">
        <v>0</v>
      </c>
      <c r="AK71" s="202">
        <v>79.099999999999994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27.9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102.45</v>
      </c>
      <c r="L72" s="202">
        <v>66</v>
      </c>
      <c r="M72" s="202">
        <v>58.96</v>
      </c>
      <c r="N72" s="202">
        <v>50.14</v>
      </c>
      <c r="O72" s="202">
        <v>70.83</v>
      </c>
      <c r="P72" s="202">
        <v>26.36</v>
      </c>
      <c r="Q72" s="202">
        <v>9.26</v>
      </c>
      <c r="R72" s="202">
        <v>17.989999999999998</v>
      </c>
      <c r="S72" s="202">
        <v>11.2</v>
      </c>
      <c r="T72" s="202">
        <v>0</v>
      </c>
      <c r="U72" s="202">
        <v>50.02</v>
      </c>
      <c r="V72" s="202">
        <v>8.8000000000000007</v>
      </c>
      <c r="W72" s="202">
        <v>14.17</v>
      </c>
      <c r="X72" s="202">
        <v>62.62</v>
      </c>
      <c r="Y72" s="202">
        <v>0</v>
      </c>
      <c r="Z72" s="202">
        <v>53.16</v>
      </c>
      <c r="AA72" s="202">
        <v>0</v>
      </c>
      <c r="AB72" s="202">
        <v>0</v>
      </c>
      <c r="AC72" s="202">
        <v>9.09</v>
      </c>
      <c r="AD72" s="202">
        <v>12.46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6.1</v>
      </c>
      <c r="AJ72" s="202">
        <v>0</v>
      </c>
      <c r="AK72" s="202">
        <v>79.099999999999994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25.8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123.71</v>
      </c>
      <c r="L73" s="202">
        <v>66</v>
      </c>
      <c r="M73" s="202">
        <v>58.96</v>
      </c>
      <c r="N73" s="202">
        <v>50.14</v>
      </c>
      <c r="O73" s="202">
        <v>70.83</v>
      </c>
      <c r="P73" s="202">
        <v>26.36</v>
      </c>
      <c r="Q73" s="202">
        <v>9.26</v>
      </c>
      <c r="R73" s="202">
        <v>18</v>
      </c>
      <c r="S73" s="202">
        <v>11.2</v>
      </c>
      <c r="T73" s="202">
        <v>0</v>
      </c>
      <c r="U73" s="202">
        <v>50.02</v>
      </c>
      <c r="V73" s="202">
        <v>8.8000000000000007</v>
      </c>
      <c r="W73" s="202">
        <v>14.17</v>
      </c>
      <c r="X73" s="202">
        <v>62.62</v>
      </c>
      <c r="Y73" s="202">
        <v>0</v>
      </c>
      <c r="Z73" s="202">
        <v>53.16</v>
      </c>
      <c r="AA73" s="202">
        <v>0</v>
      </c>
      <c r="AB73" s="202">
        <v>0</v>
      </c>
      <c r="AC73" s="202">
        <v>9.09</v>
      </c>
      <c r="AD73" s="202">
        <v>12.46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6.1</v>
      </c>
      <c r="AJ73" s="202">
        <v>0</v>
      </c>
      <c r="AK73" s="202">
        <v>79.099999999999994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19.63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111.15</v>
      </c>
      <c r="L74" s="202">
        <v>66</v>
      </c>
      <c r="M74" s="202">
        <v>58.96</v>
      </c>
      <c r="N74" s="202">
        <v>50.14</v>
      </c>
      <c r="O74" s="202">
        <v>70.83</v>
      </c>
      <c r="P74" s="202">
        <v>26.36</v>
      </c>
      <c r="Q74" s="202">
        <v>9.26</v>
      </c>
      <c r="R74" s="202">
        <v>18</v>
      </c>
      <c r="S74" s="202">
        <v>11.2</v>
      </c>
      <c r="T74" s="202">
        <v>0</v>
      </c>
      <c r="U74" s="202">
        <v>50.02</v>
      </c>
      <c r="V74" s="202">
        <v>8.8000000000000007</v>
      </c>
      <c r="W74" s="202">
        <v>14.17</v>
      </c>
      <c r="X74" s="202">
        <v>62.62</v>
      </c>
      <c r="Y74" s="202">
        <v>0</v>
      </c>
      <c r="Z74" s="202">
        <v>53.16</v>
      </c>
      <c r="AA74" s="202">
        <v>0</v>
      </c>
      <c r="AB74" s="202">
        <v>0</v>
      </c>
      <c r="AC74" s="202">
        <v>9.09</v>
      </c>
      <c r="AD74" s="202">
        <v>12.46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6.1</v>
      </c>
      <c r="AJ74" s="202">
        <v>0</v>
      </c>
      <c r="AK74" s="202">
        <v>82.72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9.66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79.25</v>
      </c>
      <c r="L75" s="202">
        <v>61.86</v>
      </c>
      <c r="M75" s="202">
        <v>58.96</v>
      </c>
      <c r="N75" s="202">
        <v>50.14</v>
      </c>
      <c r="O75" s="202">
        <v>70.83</v>
      </c>
      <c r="P75" s="202">
        <v>26.36</v>
      </c>
      <c r="Q75" s="202">
        <v>9.26</v>
      </c>
      <c r="R75" s="202">
        <v>18</v>
      </c>
      <c r="S75" s="202">
        <v>11.2</v>
      </c>
      <c r="T75" s="202">
        <v>0</v>
      </c>
      <c r="U75" s="202">
        <v>50.02</v>
      </c>
      <c r="V75" s="202">
        <v>8.8000000000000007</v>
      </c>
      <c r="W75" s="202">
        <v>14.17</v>
      </c>
      <c r="X75" s="202">
        <v>62.62</v>
      </c>
      <c r="Y75" s="202">
        <v>0</v>
      </c>
      <c r="Z75" s="202">
        <v>53.16</v>
      </c>
      <c r="AA75" s="202">
        <v>0</v>
      </c>
      <c r="AB75" s="202">
        <v>0</v>
      </c>
      <c r="AC75" s="202">
        <v>9.09</v>
      </c>
      <c r="AD75" s="202">
        <v>12.46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5.71</v>
      </c>
      <c r="AJ75" s="202">
        <v>0</v>
      </c>
      <c r="AK75" s="202">
        <v>82.72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118.88</v>
      </c>
      <c r="L76" s="202">
        <v>61.86</v>
      </c>
      <c r="M76" s="202">
        <v>58.96</v>
      </c>
      <c r="N76" s="202">
        <v>50.14</v>
      </c>
      <c r="O76" s="202">
        <v>70.83</v>
      </c>
      <c r="P76" s="202">
        <v>26.36</v>
      </c>
      <c r="Q76" s="202">
        <v>9.26</v>
      </c>
      <c r="R76" s="202">
        <v>18</v>
      </c>
      <c r="S76" s="202">
        <v>11.2</v>
      </c>
      <c r="T76" s="202">
        <v>0</v>
      </c>
      <c r="U76" s="202">
        <v>50.02</v>
      </c>
      <c r="V76" s="202">
        <v>8.8000000000000007</v>
      </c>
      <c r="W76" s="202">
        <v>14.17</v>
      </c>
      <c r="X76" s="202">
        <v>62.62</v>
      </c>
      <c r="Y76" s="202">
        <v>0</v>
      </c>
      <c r="Z76" s="202">
        <v>53.16</v>
      </c>
      <c r="AA76" s="202">
        <v>0</v>
      </c>
      <c r="AB76" s="202">
        <v>0</v>
      </c>
      <c r="AC76" s="202">
        <v>9.09</v>
      </c>
      <c r="AD76" s="202">
        <v>12.46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5.71</v>
      </c>
      <c r="AJ76" s="202">
        <v>0</v>
      </c>
      <c r="AK76" s="202">
        <v>82.72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150.77000000000001</v>
      </c>
      <c r="L77" s="202">
        <v>77.319999999999993</v>
      </c>
      <c r="M77" s="202">
        <v>58.96</v>
      </c>
      <c r="N77" s="202">
        <v>50.14</v>
      </c>
      <c r="O77" s="202">
        <v>70.83</v>
      </c>
      <c r="P77" s="202">
        <v>26.36</v>
      </c>
      <c r="Q77" s="202">
        <v>9.26</v>
      </c>
      <c r="R77" s="202">
        <v>18</v>
      </c>
      <c r="S77" s="202">
        <v>11.2</v>
      </c>
      <c r="T77" s="202">
        <v>0</v>
      </c>
      <c r="U77" s="202">
        <v>50.02</v>
      </c>
      <c r="V77" s="202">
        <v>8.8000000000000007</v>
      </c>
      <c r="W77" s="202">
        <v>14.17</v>
      </c>
      <c r="X77" s="202">
        <v>62.62</v>
      </c>
      <c r="Y77" s="202">
        <v>0</v>
      </c>
      <c r="Z77" s="202">
        <v>53.16</v>
      </c>
      <c r="AA77" s="202">
        <v>0</v>
      </c>
      <c r="AB77" s="202">
        <v>0</v>
      </c>
      <c r="AC77" s="202">
        <v>9.9499999999999993</v>
      </c>
      <c r="AD77" s="202">
        <v>12.46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8.3800000000000008</v>
      </c>
      <c r="AJ77" s="202">
        <v>0</v>
      </c>
      <c r="AK77" s="202">
        <v>82.72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150.77000000000001</v>
      </c>
      <c r="L78" s="202">
        <v>77.319999999999993</v>
      </c>
      <c r="M78" s="202">
        <v>58.96</v>
      </c>
      <c r="N78" s="202">
        <v>50.14</v>
      </c>
      <c r="O78" s="202">
        <v>70.83</v>
      </c>
      <c r="P78" s="202">
        <v>26.36</v>
      </c>
      <c r="Q78" s="202">
        <v>9.26</v>
      </c>
      <c r="R78" s="202">
        <v>18</v>
      </c>
      <c r="S78" s="202">
        <v>11.2</v>
      </c>
      <c r="T78" s="202">
        <v>0</v>
      </c>
      <c r="U78" s="202">
        <v>50.02</v>
      </c>
      <c r="V78" s="202">
        <v>8.8000000000000007</v>
      </c>
      <c r="W78" s="202">
        <v>14.17</v>
      </c>
      <c r="X78" s="202">
        <v>62.62</v>
      </c>
      <c r="Y78" s="202">
        <v>0</v>
      </c>
      <c r="Z78" s="202">
        <v>53.16</v>
      </c>
      <c r="AA78" s="202">
        <v>0</v>
      </c>
      <c r="AB78" s="202">
        <v>0</v>
      </c>
      <c r="AC78" s="202">
        <v>9.9499999999999993</v>
      </c>
      <c r="AD78" s="202">
        <v>12.46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8.3800000000000008</v>
      </c>
      <c r="AJ78" s="202">
        <v>0</v>
      </c>
      <c r="AK78" s="202">
        <v>82.72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150.77000000000001</v>
      </c>
      <c r="L79" s="202">
        <v>61.86</v>
      </c>
      <c r="M79" s="202">
        <v>58.96</v>
      </c>
      <c r="N79" s="202">
        <v>50.14</v>
      </c>
      <c r="O79" s="202">
        <v>70.83</v>
      </c>
      <c r="P79" s="202">
        <v>26.36</v>
      </c>
      <c r="Q79" s="202">
        <v>9.26</v>
      </c>
      <c r="R79" s="202">
        <v>18</v>
      </c>
      <c r="S79" s="202">
        <v>11.2</v>
      </c>
      <c r="T79" s="202">
        <v>0</v>
      </c>
      <c r="U79" s="202">
        <v>50.02</v>
      </c>
      <c r="V79" s="202">
        <v>8.8000000000000007</v>
      </c>
      <c r="W79" s="202">
        <v>14.17</v>
      </c>
      <c r="X79" s="202">
        <v>62.62</v>
      </c>
      <c r="Y79" s="202">
        <v>0</v>
      </c>
      <c r="Z79" s="202">
        <v>53.16</v>
      </c>
      <c r="AA79" s="202">
        <v>0</v>
      </c>
      <c r="AB79" s="202">
        <v>0</v>
      </c>
      <c r="AC79" s="202">
        <v>9.9499999999999993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8.3800000000000008</v>
      </c>
      <c r="AJ79" s="202">
        <v>0</v>
      </c>
      <c r="AK79" s="202">
        <v>82.72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150.77000000000001</v>
      </c>
      <c r="L80" s="202">
        <v>61.86</v>
      </c>
      <c r="M80" s="202">
        <v>58.96</v>
      </c>
      <c r="N80" s="202">
        <v>50.14</v>
      </c>
      <c r="O80" s="202">
        <v>70.83</v>
      </c>
      <c r="P80" s="202">
        <v>26.36</v>
      </c>
      <c r="Q80" s="202">
        <v>9.26</v>
      </c>
      <c r="R80" s="202">
        <v>18</v>
      </c>
      <c r="S80" s="202">
        <v>11.2</v>
      </c>
      <c r="T80" s="202">
        <v>0</v>
      </c>
      <c r="U80" s="202">
        <v>50.02</v>
      </c>
      <c r="V80" s="202">
        <v>8.8000000000000007</v>
      </c>
      <c r="W80" s="202">
        <v>14.17</v>
      </c>
      <c r="X80" s="202">
        <v>62.62</v>
      </c>
      <c r="Y80" s="202">
        <v>0</v>
      </c>
      <c r="Z80" s="202">
        <v>53.16</v>
      </c>
      <c r="AA80" s="202">
        <v>0</v>
      </c>
      <c r="AB80" s="202">
        <v>0</v>
      </c>
      <c r="AC80" s="202">
        <v>9.9499999999999993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8.3800000000000008</v>
      </c>
      <c r="AJ80" s="202">
        <v>0</v>
      </c>
      <c r="AK80" s="202">
        <v>82.72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150.77000000000001</v>
      </c>
      <c r="L81" s="202">
        <v>61.86</v>
      </c>
      <c r="M81" s="202">
        <v>58.96</v>
      </c>
      <c r="N81" s="202">
        <v>50.14</v>
      </c>
      <c r="O81" s="202">
        <v>70.83</v>
      </c>
      <c r="P81" s="202">
        <v>26.36</v>
      </c>
      <c r="Q81" s="202">
        <v>9.26</v>
      </c>
      <c r="R81" s="202">
        <v>18</v>
      </c>
      <c r="S81" s="202">
        <v>11.2</v>
      </c>
      <c r="T81" s="202">
        <v>0</v>
      </c>
      <c r="U81" s="202">
        <v>50.02</v>
      </c>
      <c r="V81" s="202">
        <v>8.8000000000000007</v>
      </c>
      <c r="W81" s="202">
        <v>14.17</v>
      </c>
      <c r="X81" s="202">
        <v>62.62</v>
      </c>
      <c r="Y81" s="202">
        <v>0</v>
      </c>
      <c r="Z81" s="202">
        <v>53.16</v>
      </c>
      <c r="AA81" s="202">
        <v>0</v>
      </c>
      <c r="AB81" s="202">
        <v>0</v>
      </c>
      <c r="AC81" s="202">
        <v>9.9499999999999993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8.3800000000000008</v>
      </c>
      <c r="AJ81" s="202">
        <v>0</v>
      </c>
      <c r="AK81" s="202">
        <v>82.72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150.77000000000001</v>
      </c>
      <c r="L82" s="202">
        <v>61.86</v>
      </c>
      <c r="M82" s="202">
        <v>58.96</v>
      </c>
      <c r="N82" s="202">
        <v>50.14</v>
      </c>
      <c r="O82" s="202">
        <v>70.83</v>
      </c>
      <c r="P82" s="202">
        <v>26.36</v>
      </c>
      <c r="Q82" s="202">
        <v>9.26</v>
      </c>
      <c r="R82" s="202">
        <v>18</v>
      </c>
      <c r="S82" s="202">
        <v>11.2</v>
      </c>
      <c r="T82" s="202">
        <v>0</v>
      </c>
      <c r="U82" s="202">
        <v>50.02</v>
      </c>
      <c r="V82" s="202">
        <v>8.8000000000000007</v>
      </c>
      <c r="W82" s="202">
        <v>14.17</v>
      </c>
      <c r="X82" s="202">
        <v>62.62</v>
      </c>
      <c r="Y82" s="202">
        <v>0</v>
      </c>
      <c r="Z82" s="202">
        <v>53.16</v>
      </c>
      <c r="AA82" s="202">
        <v>0</v>
      </c>
      <c r="AB82" s="202">
        <v>0</v>
      </c>
      <c r="AC82" s="202">
        <v>9.9499999999999993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8.3800000000000008</v>
      </c>
      <c r="AJ82" s="202">
        <v>0</v>
      </c>
      <c r="AK82" s="202">
        <v>82.72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150.77000000000001</v>
      </c>
      <c r="L83" s="202">
        <v>61.86</v>
      </c>
      <c r="M83" s="202">
        <v>58.96</v>
      </c>
      <c r="N83" s="202">
        <v>50.14</v>
      </c>
      <c r="O83" s="202">
        <v>70.83</v>
      </c>
      <c r="P83" s="202">
        <v>26.36</v>
      </c>
      <c r="Q83" s="202">
        <v>9.26</v>
      </c>
      <c r="R83" s="202">
        <v>18</v>
      </c>
      <c r="S83" s="202">
        <v>11.2</v>
      </c>
      <c r="T83" s="202">
        <v>0</v>
      </c>
      <c r="U83" s="202">
        <v>50.02</v>
      </c>
      <c r="V83" s="202">
        <v>8.8000000000000007</v>
      </c>
      <c r="W83" s="202">
        <v>14.17</v>
      </c>
      <c r="X83" s="202">
        <v>62.62</v>
      </c>
      <c r="Y83" s="202">
        <v>0</v>
      </c>
      <c r="Z83" s="202">
        <v>53.16</v>
      </c>
      <c r="AA83" s="202">
        <v>0</v>
      </c>
      <c r="AB83" s="202">
        <v>0</v>
      </c>
      <c r="AC83" s="202">
        <v>9.9499999999999993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8.3800000000000008</v>
      </c>
      <c r="AJ83" s="202">
        <v>0</v>
      </c>
      <c r="AK83" s="202">
        <v>82.72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150.77000000000001</v>
      </c>
      <c r="L84" s="202">
        <v>77.319999999999993</v>
      </c>
      <c r="M84" s="202">
        <v>58.96</v>
      </c>
      <c r="N84" s="202">
        <v>50.14</v>
      </c>
      <c r="O84" s="202">
        <v>70.83</v>
      </c>
      <c r="P84" s="202">
        <v>26.36</v>
      </c>
      <c r="Q84" s="202">
        <v>9.26</v>
      </c>
      <c r="R84" s="202">
        <v>18</v>
      </c>
      <c r="S84" s="202">
        <v>11.2</v>
      </c>
      <c r="T84" s="202">
        <v>0</v>
      </c>
      <c r="U84" s="202">
        <v>50.02</v>
      </c>
      <c r="V84" s="202">
        <v>8.8000000000000007</v>
      </c>
      <c r="W84" s="202">
        <v>14.17</v>
      </c>
      <c r="X84" s="202">
        <v>62.62</v>
      </c>
      <c r="Y84" s="202">
        <v>0</v>
      </c>
      <c r="Z84" s="202">
        <v>53.16</v>
      </c>
      <c r="AA84" s="202">
        <v>0</v>
      </c>
      <c r="AB84" s="202">
        <v>0</v>
      </c>
      <c r="AC84" s="202">
        <v>13.22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8.3800000000000008</v>
      </c>
      <c r="AJ84" s="202">
        <v>0</v>
      </c>
      <c r="AK84" s="202">
        <v>82.72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150.77000000000001</v>
      </c>
      <c r="L85" s="202">
        <v>122.72</v>
      </c>
      <c r="M85" s="202">
        <v>58.96</v>
      </c>
      <c r="N85" s="202">
        <v>50.14</v>
      </c>
      <c r="O85" s="202">
        <v>70.83</v>
      </c>
      <c r="P85" s="202">
        <v>26.36</v>
      </c>
      <c r="Q85" s="202">
        <v>9.26</v>
      </c>
      <c r="R85" s="202">
        <v>18</v>
      </c>
      <c r="S85" s="202">
        <v>11.2</v>
      </c>
      <c r="T85" s="202">
        <v>0</v>
      </c>
      <c r="U85" s="202">
        <v>50.02</v>
      </c>
      <c r="V85" s="202">
        <v>8.8000000000000007</v>
      </c>
      <c r="W85" s="202">
        <v>14.17</v>
      </c>
      <c r="X85" s="202">
        <v>62.62</v>
      </c>
      <c r="Y85" s="202">
        <v>0</v>
      </c>
      <c r="Z85" s="202">
        <v>53.16</v>
      </c>
      <c r="AA85" s="202">
        <v>0</v>
      </c>
      <c r="AB85" s="202">
        <v>0</v>
      </c>
      <c r="AC85" s="202">
        <v>13.22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8.3800000000000008</v>
      </c>
      <c r="AJ85" s="202">
        <v>0</v>
      </c>
      <c r="AK85" s="202">
        <v>79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150.77000000000001</v>
      </c>
      <c r="L86" s="202">
        <v>122.72</v>
      </c>
      <c r="M86" s="202">
        <v>58.96</v>
      </c>
      <c r="N86" s="202">
        <v>50.14</v>
      </c>
      <c r="O86" s="202">
        <v>70.83</v>
      </c>
      <c r="P86" s="202">
        <v>26.36</v>
      </c>
      <c r="Q86" s="202">
        <v>9.26</v>
      </c>
      <c r="R86" s="202">
        <v>18</v>
      </c>
      <c r="S86" s="202">
        <v>11.2</v>
      </c>
      <c r="T86" s="202">
        <v>0</v>
      </c>
      <c r="U86" s="202">
        <v>50.02</v>
      </c>
      <c r="V86" s="202">
        <v>8.8000000000000007</v>
      </c>
      <c r="W86" s="202">
        <v>14.17</v>
      </c>
      <c r="X86" s="202">
        <v>62.62</v>
      </c>
      <c r="Y86" s="202">
        <v>0</v>
      </c>
      <c r="Z86" s="202">
        <v>53.16</v>
      </c>
      <c r="AA86" s="202">
        <v>0</v>
      </c>
      <c r="AB86" s="202">
        <v>0</v>
      </c>
      <c r="AC86" s="202">
        <v>13.22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8.3800000000000008</v>
      </c>
      <c r="AJ86" s="202">
        <v>0</v>
      </c>
      <c r="AK86" s="202">
        <v>99.62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150.77000000000001</v>
      </c>
      <c r="L87" s="202">
        <v>122.72</v>
      </c>
      <c r="M87" s="202">
        <v>58.96</v>
      </c>
      <c r="N87" s="202">
        <v>50.14</v>
      </c>
      <c r="O87" s="202">
        <v>70.83</v>
      </c>
      <c r="P87" s="202">
        <v>26.36</v>
      </c>
      <c r="Q87" s="202">
        <v>9.26</v>
      </c>
      <c r="R87" s="202">
        <v>18</v>
      </c>
      <c r="S87" s="202">
        <v>11.2</v>
      </c>
      <c r="T87" s="202">
        <v>0</v>
      </c>
      <c r="U87" s="202">
        <v>50.02</v>
      </c>
      <c r="V87" s="202">
        <v>8.8000000000000007</v>
      </c>
      <c r="W87" s="202">
        <v>14.17</v>
      </c>
      <c r="X87" s="202">
        <v>62.62</v>
      </c>
      <c r="Y87" s="202">
        <v>0</v>
      </c>
      <c r="Z87" s="202">
        <v>96.65</v>
      </c>
      <c r="AA87" s="202">
        <v>0</v>
      </c>
      <c r="AB87" s="202">
        <v>0</v>
      </c>
      <c r="AC87" s="202">
        <v>13.22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8.3800000000000008</v>
      </c>
      <c r="AJ87" s="202">
        <v>0</v>
      </c>
      <c r="AK87" s="202">
        <v>99.62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150.77000000000001</v>
      </c>
      <c r="L88" s="202">
        <v>122.72</v>
      </c>
      <c r="M88" s="202">
        <v>58.96</v>
      </c>
      <c r="N88" s="202">
        <v>50.14</v>
      </c>
      <c r="O88" s="202">
        <v>70.83</v>
      </c>
      <c r="P88" s="202">
        <v>26.36</v>
      </c>
      <c r="Q88" s="202">
        <v>9.26</v>
      </c>
      <c r="R88" s="202">
        <v>18</v>
      </c>
      <c r="S88" s="202">
        <v>11.2</v>
      </c>
      <c r="T88" s="202">
        <v>0</v>
      </c>
      <c r="U88" s="202">
        <v>50.02</v>
      </c>
      <c r="V88" s="202">
        <v>8.8000000000000007</v>
      </c>
      <c r="W88" s="202">
        <v>14.17</v>
      </c>
      <c r="X88" s="202">
        <v>62.62</v>
      </c>
      <c r="Y88" s="202">
        <v>0</v>
      </c>
      <c r="Z88" s="202">
        <v>118.13</v>
      </c>
      <c r="AA88" s="202">
        <v>0</v>
      </c>
      <c r="AB88" s="202">
        <v>0</v>
      </c>
      <c r="AC88" s="202">
        <v>13.22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8.3800000000000008</v>
      </c>
      <c r="AJ88" s="202">
        <v>0</v>
      </c>
      <c r="AK88" s="202">
        <v>99.62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150.77000000000001</v>
      </c>
      <c r="L89" s="202">
        <v>122.72</v>
      </c>
      <c r="M89" s="202">
        <v>58.96</v>
      </c>
      <c r="N89" s="202">
        <v>50.14</v>
      </c>
      <c r="O89" s="202">
        <v>70.83</v>
      </c>
      <c r="P89" s="202">
        <v>26.36</v>
      </c>
      <c r="Q89" s="202">
        <v>9.26</v>
      </c>
      <c r="R89" s="202">
        <v>18</v>
      </c>
      <c r="S89" s="202">
        <v>11.2</v>
      </c>
      <c r="T89" s="202">
        <v>0</v>
      </c>
      <c r="U89" s="202">
        <v>50.02</v>
      </c>
      <c r="V89" s="202">
        <v>8.8000000000000007</v>
      </c>
      <c r="W89" s="202">
        <v>14.17</v>
      </c>
      <c r="X89" s="202">
        <v>62.62</v>
      </c>
      <c r="Y89" s="202">
        <v>0</v>
      </c>
      <c r="Z89" s="202">
        <v>118.13</v>
      </c>
      <c r="AA89" s="202">
        <v>0</v>
      </c>
      <c r="AB89" s="202">
        <v>0</v>
      </c>
      <c r="AC89" s="202">
        <v>13.22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8.3800000000000008</v>
      </c>
      <c r="AJ89" s="202">
        <v>0</v>
      </c>
      <c r="AK89" s="202">
        <v>99.62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150.77000000000001</v>
      </c>
      <c r="L90" s="202">
        <v>122.72</v>
      </c>
      <c r="M90" s="202">
        <v>58.96</v>
      </c>
      <c r="N90" s="202">
        <v>50.14</v>
      </c>
      <c r="O90" s="202">
        <v>70.83</v>
      </c>
      <c r="P90" s="202">
        <v>26.36</v>
      </c>
      <c r="Q90" s="202">
        <v>9.26</v>
      </c>
      <c r="R90" s="202">
        <v>18</v>
      </c>
      <c r="S90" s="202">
        <v>11.2</v>
      </c>
      <c r="T90" s="202">
        <v>0</v>
      </c>
      <c r="U90" s="202">
        <v>50.02</v>
      </c>
      <c r="V90" s="202">
        <v>8.8000000000000007</v>
      </c>
      <c r="W90" s="202">
        <v>14.17</v>
      </c>
      <c r="X90" s="202">
        <v>62.62</v>
      </c>
      <c r="Y90" s="202">
        <v>0</v>
      </c>
      <c r="Z90" s="202">
        <v>118.13</v>
      </c>
      <c r="AA90" s="202">
        <v>0</v>
      </c>
      <c r="AB90" s="202">
        <v>0</v>
      </c>
      <c r="AC90" s="202">
        <v>14.25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8.3800000000000008</v>
      </c>
      <c r="AJ90" s="202">
        <v>0</v>
      </c>
      <c r="AK90" s="202">
        <v>99.62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150.77000000000001</v>
      </c>
      <c r="L91" s="202">
        <v>122.72</v>
      </c>
      <c r="M91" s="202">
        <v>58.96</v>
      </c>
      <c r="N91" s="202">
        <v>50.14</v>
      </c>
      <c r="O91" s="202">
        <v>70.83</v>
      </c>
      <c r="P91" s="202">
        <v>26.36</v>
      </c>
      <c r="Q91" s="202">
        <v>9.26</v>
      </c>
      <c r="R91" s="202">
        <v>18</v>
      </c>
      <c r="S91" s="202">
        <v>11.2</v>
      </c>
      <c r="T91" s="202">
        <v>0</v>
      </c>
      <c r="U91" s="202">
        <v>50.02</v>
      </c>
      <c r="V91" s="202">
        <v>8.8000000000000007</v>
      </c>
      <c r="W91" s="202">
        <v>14.17</v>
      </c>
      <c r="X91" s="202">
        <v>62.62</v>
      </c>
      <c r="Y91" s="202">
        <v>0</v>
      </c>
      <c r="Z91" s="202">
        <v>118.13</v>
      </c>
      <c r="AA91" s="202">
        <v>0</v>
      </c>
      <c r="AB91" s="202">
        <v>0</v>
      </c>
      <c r="AC91" s="202">
        <v>14.25</v>
      </c>
      <c r="AD91" s="202">
        <v>12.46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9.0500000000000007</v>
      </c>
      <c r="AJ91" s="202">
        <v>0</v>
      </c>
      <c r="AK91" s="202">
        <v>99.62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150.77000000000001</v>
      </c>
      <c r="L92" s="202">
        <v>122.72</v>
      </c>
      <c r="M92" s="202">
        <v>58.96</v>
      </c>
      <c r="N92" s="202">
        <v>50.14</v>
      </c>
      <c r="O92" s="202">
        <v>70.83</v>
      </c>
      <c r="P92" s="202">
        <v>26.36</v>
      </c>
      <c r="Q92" s="202">
        <v>9.26</v>
      </c>
      <c r="R92" s="202">
        <v>18</v>
      </c>
      <c r="S92" s="202">
        <v>11.2</v>
      </c>
      <c r="T92" s="202">
        <v>0</v>
      </c>
      <c r="U92" s="202">
        <v>50.02</v>
      </c>
      <c r="V92" s="202">
        <v>8.8000000000000007</v>
      </c>
      <c r="W92" s="202">
        <v>14.17</v>
      </c>
      <c r="X92" s="202">
        <v>62.62</v>
      </c>
      <c r="Y92" s="202">
        <v>0</v>
      </c>
      <c r="Z92" s="202">
        <v>118.13</v>
      </c>
      <c r="AA92" s="202">
        <v>0</v>
      </c>
      <c r="AB92" s="202">
        <v>0</v>
      </c>
      <c r="AC92" s="202">
        <v>14.25</v>
      </c>
      <c r="AD92" s="202">
        <v>12.46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9.0500000000000007</v>
      </c>
      <c r="AJ92" s="202">
        <v>0</v>
      </c>
      <c r="AK92" s="202">
        <v>99.62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150.77000000000001</v>
      </c>
      <c r="L93" s="202">
        <v>122.72</v>
      </c>
      <c r="M93" s="202">
        <v>58.96</v>
      </c>
      <c r="N93" s="202">
        <v>50.14</v>
      </c>
      <c r="O93" s="202">
        <v>70.83</v>
      </c>
      <c r="P93" s="202">
        <v>26.36</v>
      </c>
      <c r="Q93" s="202">
        <v>9.26</v>
      </c>
      <c r="R93" s="202">
        <v>18</v>
      </c>
      <c r="S93" s="202">
        <v>11.2</v>
      </c>
      <c r="T93" s="202">
        <v>0</v>
      </c>
      <c r="U93" s="202">
        <v>50.02</v>
      </c>
      <c r="V93" s="202">
        <v>8.8000000000000007</v>
      </c>
      <c r="W93" s="202">
        <v>14.17</v>
      </c>
      <c r="X93" s="202">
        <v>62.62</v>
      </c>
      <c r="Y93" s="202">
        <v>0</v>
      </c>
      <c r="Z93" s="202">
        <v>118.13</v>
      </c>
      <c r="AA93" s="202">
        <v>0</v>
      </c>
      <c r="AB93" s="202">
        <v>0</v>
      </c>
      <c r="AC93" s="202">
        <v>14.25</v>
      </c>
      <c r="AD93" s="202">
        <v>12.46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9.0500000000000007</v>
      </c>
      <c r="AJ93" s="202">
        <v>0</v>
      </c>
      <c r="AK93" s="202">
        <v>99.62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150.77000000000001</v>
      </c>
      <c r="L94" s="202">
        <v>122.72</v>
      </c>
      <c r="M94" s="202">
        <v>58.96</v>
      </c>
      <c r="N94" s="202">
        <v>50.14</v>
      </c>
      <c r="O94" s="202">
        <v>70.83</v>
      </c>
      <c r="P94" s="202">
        <v>26.36</v>
      </c>
      <c r="Q94" s="202">
        <v>9.26</v>
      </c>
      <c r="R94" s="202">
        <v>18</v>
      </c>
      <c r="S94" s="202">
        <v>11.2</v>
      </c>
      <c r="T94" s="202">
        <v>0</v>
      </c>
      <c r="U94" s="202">
        <v>50.02</v>
      </c>
      <c r="V94" s="202">
        <v>8.8000000000000007</v>
      </c>
      <c r="W94" s="202">
        <v>14.17</v>
      </c>
      <c r="X94" s="202">
        <v>62.62</v>
      </c>
      <c r="Y94" s="202">
        <v>0</v>
      </c>
      <c r="Z94" s="202">
        <v>118.13</v>
      </c>
      <c r="AA94" s="202">
        <v>0</v>
      </c>
      <c r="AB94" s="202">
        <v>0</v>
      </c>
      <c r="AC94" s="202">
        <v>14.25</v>
      </c>
      <c r="AD94" s="202">
        <v>12.46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9.0500000000000007</v>
      </c>
      <c r="AJ94" s="202">
        <v>0</v>
      </c>
      <c r="AK94" s="202">
        <v>99.62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150.77000000000001</v>
      </c>
      <c r="L95" s="202">
        <v>122.72</v>
      </c>
      <c r="M95" s="202">
        <v>58.96</v>
      </c>
      <c r="N95" s="202">
        <v>50.14</v>
      </c>
      <c r="O95" s="202">
        <v>70.83</v>
      </c>
      <c r="P95" s="202">
        <v>26.36</v>
      </c>
      <c r="Q95" s="202">
        <v>9.26</v>
      </c>
      <c r="R95" s="202">
        <v>18</v>
      </c>
      <c r="S95" s="202">
        <v>11.2</v>
      </c>
      <c r="T95" s="202">
        <v>0</v>
      </c>
      <c r="U95" s="202">
        <v>50.02</v>
      </c>
      <c r="V95" s="202">
        <v>8.8000000000000007</v>
      </c>
      <c r="W95" s="202">
        <v>14.17</v>
      </c>
      <c r="X95" s="202">
        <v>62.62</v>
      </c>
      <c r="Y95" s="202">
        <v>0</v>
      </c>
      <c r="Z95" s="202">
        <v>118.13</v>
      </c>
      <c r="AA95" s="202">
        <v>0</v>
      </c>
      <c r="AB95" s="202">
        <v>0</v>
      </c>
      <c r="AC95" s="202">
        <v>14.25</v>
      </c>
      <c r="AD95" s="202">
        <v>12.46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9.0500000000000007</v>
      </c>
      <c r="AJ95" s="202">
        <v>0</v>
      </c>
      <c r="AK95" s="202">
        <v>99.62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150.77000000000001</v>
      </c>
      <c r="L96" s="202">
        <v>122.72</v>
      </c>
      <c r="M96" s="202">
        <v>58.96</v>
      </c>
      <c r="N96" s="202">
        <v>50.14</v>
      </c>
      <c r="O96" s="202">
        <v>70.83</v>
      </c>
      <c r="P96" s="202">
        <v>26.36</v>
      </c>
      <c r="Q96" s="202">
        <v>9.26</v>
      </c>
      <c r="R96" s="202">
        <v>18</v>
      </c>
      <c r="S96" s="202">
        <v>11.2</v>
      </c>
      <c r="T96" s="202">
        <v>0</v>
      </c>
      <c r="U96" s="202">
        <v>50.02</v>
      </c>
      <c r="V96" s="202">
        <v>8.8000000000000007</v>
      </c>
      <c r="W96" s="202">
        <v>14.17</v>
      </c>
      <c r="X96" s="202">
        <v>62.62</v>
      </c>
      <c r="Y96" s="202">
        <v>0</v>
      </c>
      <c r="Z96" s="202">
        <v>118.13</v>
      </c>
      <c r="AA96" s="202">
        <v>0</v>
      </c>
      <c r="AB96" s="202">
        <v>0</v>
      </c>
      <c r="AC96" s="202">
        <v>0</v>
      </c>
      <c r="AD96" s="202">
        <v>12.46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9.34</v>
      </c>
      <c r="AJ96" s="202">
        <v>0</v>
      </c>
      <c r="AK96" s="202">
        <v>99.62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150.77000000000001</v>
      </c>
      <c r="L97" s="202">
        <v>122.72</v>
      </c>
      <c r="M97" s="202">
        <v>58.96</v>
      </c>
      <c r="N97" s="202">
        <v>50.14</v>
      </c>
      <c r="O97" s="202">
        <v>70.83</v>
      </c>
      <c r="P97" s="202">
        <v>26.36</v>
      </c>
      <c r="Q97" s="202">
        <v>9.26</v>
      </c>
      <c r="R97" s="202">
        <v>18</v>
      </c>
      <c r="S97" s="202">
        <v>11.2</v>
      </c>
      <c r="T97" s="202">
        <v>0</v>
      </c>
      <c r="U97" s="202">
        <v>50.02</v>
      </c>
      <c r="V97" s="202">
        <v>8.8000000000000007</v>
      </c>
      <c r="W97" s="202">
        <v>14.17</v>
      </c>
      <c r="X97" s="202">
        <v>62.62</v>
      </c>
      <c r="Y97" s="202">
        <v>0</v>
      </c>
      <c r="Z97" s="202">
        <v>118.13</v>
      </c>
      <c r="AA97" s="202">
        <v>0</v>
      </c>
      <c r="AB97" s="202">
        <v>0</v>
      </c>
      <c r="AC97" s="202">
        <v>0</v>
      </c>
      <c r="AD97" s="202">
        <v>12.46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9.34</v>
      </c>
      <c r="AJ97" s="202">
        <v>0</v>
      </c>
      <c r="AK97" s="202">
        <v>99.62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150.77000000000001</v>
      </c>
      <c r="L98" s="202">
        <v>122.72</v>
      </c>
      <c r="M98" s="202">
        <v>58.96</v>
      </c>
      <c r="N98" s="202">
        <v>50.14</v>
      </c>
      <c r="O98" s="202">
        <v>70.83</v>
      </c>
      <c r="P98" s="202">
        <v>26.36</v>
      </c>
      <c r="Q98" s="202">
        <v>9.26</v>
      </c>
      <c r="R98" s="202">
        <v>18</v>
      </c>
      <c r="S98" s="202">
        <v>11.2</v>
      </c>
      <c r="T98" s="202">
        <v>0</v>
      </c>
      <c r="U98" s="202">
        <v>50.02</v>
      </c>
      <c r="V98" s="202">
        <v>8.8000000000000007</v>
      </c>
      <c r="W98" s="202">
        <v>14.17</v>
      </c>
      <c r="X98" s="202">
        <v>62.62</v>
      </c>
      <c r="Y98" s="202">
        <v>0</v>
      </c>
      <c r="Z98" s="202">
        <v>118.13</v>
      </c>
      <c r="AA98" s="202">
        <v>0</v>
      </c>
      <c r="AB98" s="202">
        <v>0</v>
      </c>
      <c r="AC98" s="202">
        <v>0</v>
      </c>
      <c r="AD98" s="202">
        <v>12.46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9.34</v>
      </c>
      <c r="AJ98" s="202">
        <v>0</v>
      </c>
      <c r="AK98" s="202">
        <v>99.62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2.4239600000000023</v>
      </c>
      <c r="L99">
        <f t="shared" si="0"/>
        <v>1.7712249999999998</v>
      </c>
      <c r="M99">
        <f t="shared" si="0"/>
        <v>1.3329000000000006</v>
      </c>
      <c r="N99">
        <f t="shared" si="0"/>
        <v>1.027409999999999</v>
      </c>
      <c r="O99">
        <f t="shared" si="0"/>
        <v>1.5012774999999985</v>
      </c>
      <c r="P99">
        <f t="shared" si="0"/>
        <v>0.60758499999999949</v>
      </c>
      <c r="Q99">
        <f t="shared" si="0"/>
        <v>0.12323999999999992</v>
      </c>
      <c r="R99">
        <f t="shared" si="0"/>
        <v>0.248305</v>
      </c>
      <c r="S99">
        <f t="shared" si="0"/>
        <v>0.15513500000000008</v>
      </c>
      <c r="T99">
        <f t="shared" si="0"/>
        <v>0</v>
      </c>
      <c r="U99">
        <f t="shared" si="0"/>
        <v>1.2004800000000013</v>
      </c>
      <c r="V99">
        <f t="shared" si="0"/>
        <v>6.3800000000000037E-2</v>
      </c>
      <c r="W99">
        <f t="shared" si="0"/>
        <v>0.19295749999999978</v>
      </c>
      <c r="X99">
        <f t="shared" si="0"/>
        <v>1.0243399999999991</v>
      </c>
      <c r="Y99">
        <f t="shared" si="0"/>
        <v>0</v>
      </c>
      <c r="Z99">
        <f t="shared" si="0"/>
        <v>1.4633199999999991</v>
      </c>
      <c r="AA99">
        <f t="shared" si="0"/>
        <v>0</v>
      </c>
      <c r="AB99">
        <f t="shared" si="0"/>
        <v>0</v>
      </c>
      <c r="AC99">
        <f t="shared" si="0"/>
        <v>0.24390000000000023</v>
      </c>
      <c r="AD99">
        <f t="shared" si="0"/>
        <v>5.6070000000000023E-2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0.21991999999999992</v>
      </c>
      <c r="AJ99">
        <f t="shared" si="0"/>
        <v>0</v>
      </c>
      <c r="AK99">
        <f t="shared" si="0"/>
        <v>2.0304500000000005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0.46157750000000003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50.06</v>
      </c>
      <c r="L3" s="202">
        <v>63.06</v>
      </c>
      <c r="M3" s="202">
        <v>0</v>
      </c>
      <c r="N3" s="202">
        <v>28.99</v>
      </c>
      <c r="O3" s="202">
        <v>48.69</v>
      </c>
      <c r="P3" s="202">
        <v>65.92</v>
      </c>
      <c r="Q3" s="202">
        <v>5.54</v>
      </c>
      <c r="R3" s="202">
        <v>10.41</v>
      </c>
      <c r="S3" s="202">
        <v>6.48</v>
      </c>
      <c r="T3" s="202">
        <v>0</v>
      </c>
      <c r="U3" s="202">
        <v>235.52</v>
      </c>
      <c r="V3" s="202">
        <v>5.09</v>
      </c>
      <c r="W3" s="202">
        <v>8.17</v>
      </c>
      <c r="X3" s="202">
        <v>36.21</v>
      </c>
      <c r="Y3" s="202">
        <v>0</v>
      </c>
      <c r="Z3" s="202">
        <v>68.31</v>
      </c>
      <c r="AA3" s="202">
        <v>0</v>
      </c>
      <c r="AB3" s="202">
        <v>0</v>
      </c>
      <c r="AC3" s="202">
        <v>7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5.79</v>
      </c>
      <c r="AJ3" s="202">
        <v>0</v>
      </c>
      <c r="AK3" s="202">
        <v>40.369999999999997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50.06</v>
      </c>
      <c r="L4" s="202">
        <v>63.06</v>
      </c>
      <c r="M4" s="202">
        <v>0</v>
      </c>
      <c r="N4" s="202">
        <v>28.99</v>
      </c>
      <c r="O4" s="202">
        <v>48.69</v>
      </c>
      <c r="P4" s="202">
        <v>65.92</v>
      </c>
      <c r="Q4" s="202">
        <v>5.54</v>
      </c>
      <c r="R4" s="202">
        <v>10.41</v>
      </c>
      <c r="S4" s="202">
        <v>6.48</v>
      </c>
      <c r="T4" s="202">
        <v>0</v>
      </c>
      <c r="U4" s="202">
        <v>235.52</v>
      </c>
      <c r="V4" s="202">
        <v>5.09</v>
      </c>
      <c r="W4" s="202">
        <v>8.17</v>
      </c>
      <c r="X4" s="202">
        <v>36.21</v>
      </c>
      <c r="Y4" s="202">
        <v>0</v>
      </c>
      <c r="Z4" s="202">
        <v>68.31</v>
      </c>
      <c r="AA4" s="202">
        <v>0</v>
      </c>
      <c r="AB4" s="202">
        <v>0</v>
      </c>
      <c r="AC4" s="202">
        <v>7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5.79</v>
      </c>
      <c r="AJ4" s="202">
        <v>0</v>
      </c>
      <c r="AK4" s="202">
        <v>40.369999999999997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50.06</v>
      </c>
      <c r="L5" s="202">
        <v>63.06</v>
      </c>
      <c r="M5" s="202">
        <v>0</v>
      </c>
      <c r="N5" s="202">
        <v>28.99</v>
      </c>
      <c r="O5" s="202">
        <v>48.69</v>
      </c>
      <c r="P5" s="202">
        <v>65.92</v>
      </c>
      <c r="Q5" s="202">
        <v>5.54</v>
      </c>
      <c r="R5" s="202">
        <v>10.41</v>
      </c>
      <c r="S5" s="202">
        <v>6.48</v>
      </c>
      <c r="T5" s="202">
        <v>0</v>
      </c>
      <c r="U5" s="202">
        <v>235.52</v>
      </c>
      <c r="V5" s="202">
        <v>5.09</v>
      </c>
      <c r="W5" s="202">
        <v>8.17</v>
      </c>
      <c r="X5" s="202">
        <v>36.21</v>
      </c>
      <c r="Y5" s="202">
        <v>0</v>
      </c>
      <c r="Z5" s="202">
        <v>68.31</v>
      </c>
      <c r="AA5" s="202">
        <v>0</v>
      </c>
      <c r="AB5" s="202">
        <v>0</v>
      </c>
      <c r="AC5" s="202">
        <v>7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5.79</v>
      </c>
      <c r="AJ5" s="202">
        <v>0</v>
      </c>
      <c r="AK5" s="202">
        <v>40.369999999999997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50.06</v>
      </c>
      <c r="L6" s="202">
        <v>63.06</v>
      </c>
      <c r="M6" s="202">
        <v>0</v>
      </c>
      <c r="N6" s="202">
        <v>28.99</v>
      </c>
      <c r="O6" s="202">
        <v>48.69</v>
      </c>
      <c r="P6" s="202">
        <v>65.92</v>
      </c>
      <c r="Q6" s="202">
        <v>5.54</v>
      </c>
      <c r="R6" s="202">
        <v>10.41</v>
      </c>
      <c r="S6" s="202">
        <v>6.48</v>
      </c>
      <c r="T6" s="202">
        <v>0</v>
      </c>
      <c r="U6" s="202">
        <v>235.52</v>
      </c>
      <c r="V6" s="202">
        <v>5.09</v>
      </c>
      <c r="W6" s="202">
        <v>8.17</v>
      </c>
      <c r="X6" s="202">
        <v>36.21</v>
      </c>
      <c r="Y6" s="202">
        <v>0</v>
      </c>
      <c r="Z6" s="202">
        <v>68.31</v>
      </c>
      <c r="AA6" s="202">
        <v>0</v>
      </c>
      <c r="AB6" s="202">
        <v>0</v>
      </c>
      <c r="AC6" s="202">
        <v>7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5.79</v>
      </c>
      <c r="AJ6" s="202">
        <v>0</v>
      </c>
      <c r="AK6" s="202">
        <v>40.369999999999997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50.06</v>
      </c>
      <c r="L7" s="202">
        <v>63.06</v>
      </c>
      <c r="M7" s="202">
        <v>0</v>
      </c>
      <c r="N7" s="202">
        <v>28.99</v>
      </c>
      <c r="O7" s="202">
        <v>48.69</v>
      </c>
      <c r="P7" s="202">
        <v>65.92</v>
      </c>
      <c r="Q7" s="202">
        <v>5.54</v>
      </c>
      <c r="R7" s="202">
        <v>10.41</v>
      </c>
      <c r="S7" s="202">
        <v>6.48</v>
      </c>
      <c r="T7" s="202">
        <v>0</v>
      </c>
      <c r="U7" s="202">
        <v>235.52</v>
      </c>
      <c r="V7" s="202">
        <v>5.09</v>
      </c>
      <c r="W7" s="202">
        <v>8.17</v>
      </c>
      <c r="X7" s="202">
        <v>36.21</v>
      </c>
      <c r="Y7" s="202">
        <v>0</v>
      </c>
      <c r="Z7" s="202">
        <v>68.31</v>
      </c>
      <c r="AA7" s="202">
        <v>0</v>
      </c>
      <c r="AB7" s="202">
        <v>0</v>
      </c>
      <c r="AC7" s="202">
        <v>7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5.79</v>
      </c>
      <c r="AJ7" s="202">
        <v>0</v>
      </c>
      <c r="AK7" s="202">
        <v>40.369999999999997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50.06</v>
      </c>
      <c r="L8" s="202">
        <v>63.06</v>
      </c>
      <c r="M8" s="202">
        <v>0</v>
      </c>
      <c r="N8" s="202">
        <v>28.99</v>
      </c>
      <c r="O8" s="202">
        <v>48.69</v>
      </c>
      <c r="P8" s="202">
        <v>65.92</v>
      </c>
      <c r="Q8" s="202">
        <v>5.54</v>
      </c>
      <c r="R8" s="202">
        <v>10.41</v>
      </c>
      <c r="S8" s="202">
        <v>6.48</v>
      </c>
      <c r="T8" s="202">
        <v>0</v>
      </c>
      <c r="U8" s="202">
        <v>235.52</v>
      </c>
      <c r="V8" s="202">
        <v>5.09</v>
      </c>
      <c r="W8" s="202">
        <v>8.17</v>
      </c>
      <c r="X8" s="202">
        <v>36.21</v>
      </c>
      <c r="Y8" s="202">
        <v>0</v>
      </c>
      <c r="Z8" s="202">
        <v>68.31</v>
      </c>
      <c r="AA8" s="202">
        <v>0</v>
      </c>
      <c r="AB8" s="202">
        <v>0</v>
      </c>
      <c r="AC8" s="202">
        <v>7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5.79</v>
      </c>
      <c r="AJ8" s="202">
        <v>0</v>
      </c>
      <c r="AK8" s="202">
        <v>40.369999999999997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27.13</v>
      </c>
      <c r="L9" s="202">
        <v>18.36</v>
      </c>
      <c r="M9" s="202">
        <v>0</v>
      </c>
      <c r="N9" s="202">
        <v>28.99</v>
      </c>
      <c r="O9" s="202">
        <v>48.69</v>
      </c>
      <c r="P9" s="202">
        <v>65.92</v>
      </c>
      <c r="Q9" s="202">
        <v>2.65</v>
      </c>
      <c r="R9" s="202">
        <v>3</v>
      </c>
      <c r="S9" s="202">
        <v>2</v>
      </c>
      <c r="T9" s="202">
        <v>0</v>
      </c>
      <c r="U9" s="202">
        <v>235.52</v>
      </c>
      <c r="V9" s="202">
        <v>5.09</v>
      </c>
      <c r="W9" s="202">
        <v>8.33</v>
      </c>
      <c r="X9" s="202">
        <v>36.21</v>
      </c>
      <c r="Y9" s="202">
        <v>0</v>
      </c>
      <c r="Z9" s="202">
        <v>68.31</v>
      </c>
      <c r="AA9" s="202">
        <v>0</v>
      </c>
      <c r="AB9" s="202">
        <v>0</v>
      </c>
      <c r="AC9" s="202">
        <v>7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5.79</v>
      </c>
      <c r="AJ9" s="202">
        <v>0</v>
      </c>
      <c r="AK9" s="202">
        <v>40.369999999999997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27.13</v>
      </c>
      <c r="L10" s="202">
        <v>18.36</v>
      </c>
      <c r="M10" s="202">
        <v>0</v>
      </c>
      <c r="N10" s="202">
        <v>28.99</v>
      </c>
      <c r="O10" s="202">
        <v>48.69</v>
      </c>
      <c r="P10" s="202">
        <v>65.92</v>
      </c>
      <c r="Q10" s="202">
        <v>2.65</v>
      </c>
      <c r="R10" s="202">
        <v>3</v>
      </c>
      <c r="S10" s="202">
        <v>2</v>
      </c>
      <c r="T10" s="202">
        <v>0</v>
      </c>
      <c r="U10" s="202">
        <v>235.52</v>
      </c>
      <c r="V10" s="202">
        <v>5.09</v>
      </c>
      <c r="W10" s="202">
        <v>8.33</v>
      </c>
      <c r="X10" s="202">
        <v>36.21</v>
      </c>
      <c r="Y10" s="202">
        <v>0</v>
      </c>
      <c r="Z10" s="202">
        <v>68.31</v>
      </c>
      <c r="AA10" s="202">
        <v>0</v>
      </c>
      <c r="AB10" s="202">
        <v>0</v>
      </c>
      <c r="AC10" s="202">
        <v>7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5.79</v>
      </c>
      <c r="AJ10" s="202">
        <v>0</v>
      </c>
      <c r="AK10" s="202">
        <v>40.369999999999997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27.48</v>
      </c>
      <c r="L11" s="202">
        <v>20.63</v>
      </c>
      <c r="M11" s="202">
        <v>0</v>
      </c>
      <c r="N11" s="202">
        <v>28.99</v>
      </c>
      <c r="O11" s="202">
        <v>48.69</v>
      </c>
      <c r="P11" s="202">
        <v>65.92</v>
      </c>
      <c r="Q11" s="202">
        <v>2.5499999999999998</v>
      </c>
      <c r="R11" s="202">
        <v>5.59</v>
      </c>
      <c r="S11" s="202">
        <v>3.27</v>
      </c>
      <c r="T11" s="202">
        <v>0</v>
      </c>
      <c r="U11" s="202">
        <v>235.52</v>
      </c>
      <c r="V11" s="202">
        <v>0</v>
      </c>
      <c r="W11" s="202">
        <v>5</v>
      </c>
      <c r="X11" s="202">
        <v>17.399999999999999</v>
      </c>
      <c r="Y11" s="202">
        <v>0</v>
      </c>
      <c r="Z11" s="202">
        <v>68.31</v>
      </c>
      <c r="AA11" s="202">
        <v>0</v>
      </c>
      <c r="AB11" s="202">
        <v>0</v>
      </c>
      <c r="AC11" s="202">
        <v>7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5.79</v>
      </c>
      <c r="AJ11" s="202">
        <v>0</v>
      </c>
      <c r="AK11" s="202">
        <v>41.45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27.47</v>
      </c>
      <c r="L12" s="202">
        <v>20.63</v>
      </c>
      <c r="M12" s="202">
        <v>0</v>
      </c>
      <c r="N12" s="202">
        <v>28.99</v>
      </c>
      <c r="O12" s="202">
        <v>48.69</v>
      </c>
      <c r="P12" s="202">
        <v>65.92</v>
      </c>
      <c r="Q12" s="202">
        <v>2.5499999999999998</v>
      </c>
      <c r="R12" s="202">
        <v>5.59</v>
      </c>
      <c r="S12" s="202">
        <v>3.27</v>
      </c>
      <c r="T12" s="202">
        <v>0</v>
      </c>
      <c r="U12" s="202">
        <v>235.52</v>
      </c>
      <c r="V12" s="202">
        <v>0</v>
      </c>
      <c r="W12" s="202">
        <v>4.83</v>
      </c>
      <c r="X12" s="202">
        <v>17.399999999999999</v>
      </c>
      <c r="Y12" s="202">
        <v>0</v>
      </c>
      <c r="Z12" s="202">
        <v>68.31</v>
      </c>
      <c r="AA12" s="202">
        <v>0</v>
      </c>
      <c r="AB12" s="202">
        <v>0</v>
      </c>
      <c r="AC12" s="202">
        <v>7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5.79</v>
      </c>
      <c r="AJ12" s="202">
        <v>0</v>
      </c>
      <c r="AK12" s="202">
        <v>41.45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27.48</v>
      </c>
      <c r="L13" s="202">
        <v>20.63</v>
      </c>
      <c r="M13" s="202">
        <v>0</v>
      </c>
      <c r="N13" s="202">
        <v>28.99</v>
      </c>
      <c r="O13" s="202">
        <v>48.69</v>
      </c>
      <c r="P13" s="202">
        <v>65.92</v>
      </c>
      <c r="Q13" s="202">
        <v>2.5499999999999998</v>
      </c>
      <c r="R13" s="202">
        <v>5.59</v>
      </c>
      <c r="S13" s="202">
        <v>3.46</v>
      </c>
      <c r="T13" s="202">
        <v>0</v>
      </c>
      <c r="U13" s="202">
        <v>235.52</v>
      </c>
      <c r="V13" s="202">
        <v>0</v>
      </c>
      <c r="W13" s="202">
        <v>4.83</v>
      </c>
      <c r="X13" s="202">
        <v>17.399999999999999</v>
      </c>
      <c r="Y13" s="202">
        <v>0</v>
      </c>
      <c r="Z13" s="202">
        <v>68.31</v>
      </c>
      <c r="AA13" s="202">
        <v>0</v>
      </c>
      <c r="AB13" s="202">
        <v>0</v>
      </c>
      <c r="AC13" s="202">
        <v>7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5.79</v>
      </c>
      <c r="AJ13" s="202">
        <v>0</v>
      </c>
      <c r="AK13" s="202">
        <v>41.45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27.47</v>
      </c>
      <c r="L14" s="202">
        <v>20.63</v>
      </c>
      <c r="M14" s="202">
        <v>0</v>
      </c>
      <c r="N14" s="202">
        <v>28.99</v>
      </c>
      <c r="O14" s="202">
        <v>48.69</v>
      </c>
      <c r="P14" s="202">
        <v>65.92</v>
      </c>
      <c r="Q14" s="202">
        <v>2.5499999999999998</v>
      </c>
      <c r="R14" s="202">
        <v>5.59</v>
      </c>
      <c r="S14" s="202">
        <v>3.46</v>
      </c>
      <c r="T14" s="202">
        <v>0</v>
      </c>
      <c r="U14" s="202">
        <v>235.52</v>
      </c>
      <c r="V14" s="202">
        <v>0</v>
      </c>
      <c r="W14" s="202">
        <v>4.83</v>
      </c>
      <c r="X14" s="202">
        <v>17.399999999999999</v>
      </c>
      <c r="Y14" s="202">
        <v>0</v>
      </c>
      <c r="Z14" s="202">
        <v>68.31</v>
      </c>
      <c r="AA14" s="202">
        <v>0</v>
      </c>
      <c r="AB14" s="202">
        <v>0</v>
      </c>
      <c r="AC14" s="202">
        <v>7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5.79</v>
      </c>
      <c r="AJ14" s="202">
        <v>0</v>
      </c>
      <c r="AK14" s="202">
        <v>41.45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27.48</v>
      </c>
      <c r="L15" s="202">
        <v>20.63</v>
      </c>
      <c r="M15" s="202">
        <v>0</v>
      </c>
      <c r="N15" s="202">
        <v>28.99</v>
      </c>
      <c r="O15" s="202">
        <v>48.69</v>
      </c>
      <c r="P15" s="202">
        <v>65.92</v>
      </c>
      <c r="Q15" s="202">
        <v>2.5499999999999998</v>
      </c>
      <c r="R15" s="202">
        <v>5.59</v>
      </c>
      <c r="S15" s="202">
        <v>3.46</v>
      </c>
      <c r="T15" s="202">
        <v>0</v>
      </c>
      <c r="U15" s="202">
        <v>235.52</v>
      </c>
      <c r="V15" s="202">
        <v>0</v>
      </c>
      <c r="W15" s="202">
        <v>4.83</v>
      </c>
      <c r="X15" s="202">
        <v>17.399999999999999</v>
      </c>
      <c r="Y15" s="202">
        <v>0</v>
      </c>
      <c r="Z15" s="202">
        <v>68.31</v>
      </c>
      <c r="AA15" s="202">
        <v>0</v>
      </c>
      <c r="AB15" s="202">
        <v>0</v>
      </c>
      <c r="AC15" s="202">
        <v>7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5.79</v>
      </c>
      <c r="AJ15" s="202">
        <v>0</v>
      </c>
      <c r="AK15" s="202">
        <v>41.45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27.47</v>
      </c>
      <c r="L16" s="202">
        <v>20.63</v>
      </c>
      <c r="M16" s="202">
        <v>0</v>
      </c>
      <c r="N16" s="202">
        <v>28.99</v>
      </c>
      <c r="O16" s="202">
        <v>48.69</v>
      </c>
      <c r="P16" s="202">
        <v>65.92</v>
      </c>
      <c r="Q16" s="202">
        <v>2.5499999999999998</v>
      </c>
      <c r="R16" s="202">
        <v>5.59</v>
      </c>
      <c r="S16" s="202">
        <v>3.46</v>
      </c>
      <c r="T16" s="202">
        <v>0</v>
      </c>
      <c r="U16" s="202">
        <v>235.52</v>
      </c>
      <c r="V16" s="202">
        <v>0</v>
      </c>
      <c r="W16" s="202">
        <v>4.83</v>
      </c>
      <c r="X16" s="202">
        <v>17.399999999999999</v>
      </c>
      <c r="Y16" s="202">
        <v>0</v>
      </c>
      <c r="Z16" s="202">
        <v>68.31</v>
      </c>
      <c r="AA16" s="202">
        <v>0</v>
      </c>
      <c r="AB16" s="202">
        <v>0</v>
      </c>
      <c r="AC16" s="202">
        <v>7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5.79</v>
      </c>
      <c r="AJ16" s="202">
        <v>0</v>
      </c>
      <c r="AK16" s="202">
        <v>41.45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27.48</v>
      </c>
      <c r="L17" s="202">
        <v>20.63</v>
      </c>
      <c r="M17" s="202">
        <v>0</v>
      </c>
      <c r="N17" s="202">
        <v>28.99</v>
      </c>
      <c r="O17" s="202">
        <v>48.69</v>
      </c>
      <c r="P17" s="202">
        <v>65.92</v>
      </c>
      <c r="Q17" s="202">
        <v>2.5499999999999998</v>
      </c>
      <c r="R17" s="202">
        <v>5.59</v>
      </c>
      <c r="S17" s="202">
        <v>3.46</v>
      </c>
      <c r="T17" s="202">
        <v>0</v>
      </c>
      <c r="U17" s="202">
        <v>235.52</v>
      </c>
      <c r="V17" s="202">
        <v>0</v>
      </c>
      <c r="W17" s="202">
        <v>4.83</v>
      </c>
      <c r="X17" s="202">
        <v>17.399999999999999</v>
      </c>
      <c r="Y17" s="202">
        <v>0</v>
      </c>
      <c r="Z17" s="202">
        <v>68.31</v>
      </c>
      <c r="AA17" s="202">
        <v>0</v>
      </c>
      <c r="AB17" s="202">
        <v>0</v>
      </c>
      <c r="AC17" s="202">
        <v>7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5.79</v>
      </c>
      <c r="AJ17" s="202">
        <v>0</v>
      </c>
      <c r="AK17" s="202">
        <v>41.45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27.47</v>
      </c>
      <c r="L18" s="202">
        <v>20.63</v>
      </c>
      <c r="M18" s="202">
        <v>0</v>
      </c>
      <c r="N18" s="202">
        <v>28.99</v>
      </c>
      <c r="O18" s="202">
        <v>48.69</v>
      </c>
      <c r="P18" s="202">
        <v>65.92</v>
      </c>
      <c r="Q18" s="202">
        <v>2.5499999999999998</v>
      </c>
      <c r="R18" s="202">
        <v>5.59</v>
      </c>
      <c r="S18" s="202">
        <v>3.46</v>
      </c>
      <c r="T18" s="202">
        <v>0</v>
      </c>
      <c r="U18" s="202">
        <v>235.52</v>
      </c>
      <c r="V18" s="202">
        <v>0</v>
      </c>
      <c r="W18" s="202">
        <v>4.83</v>
      </c>
      <c r="X18" s="202">
        <v>17.399999999999999</v>
      </c>
      <c r="Y18" s="202">
        <v>0</v>
      </c>
      <c r="Z18" s="202">
        <v>68.31</v>
      </c>
      <c r="AA18" s="202">
        <v>0</v>
      </c>
      <c r="AB18" s="202">
        <v>0</v>
      </c>
      <c r="AC18" s="202">
        <v>7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5.79</v>
      </c>
      <c r="AJ18" s="202">
        <v>0</v>
      </c>
      <c r="AK18" s="202">
        <v>41.45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27.48</v>
      </c>
      <c r="L19" s="202">
        <v>20.63</v>
      </c>
      <c r="M19" s="202">
        <v>0</v>
      </c>
      <c r="N19" s="202">
        <v>28.99</v>
      </c>
      <c r="O19" s="202">
        <v>48.69</v>
      </c>
      <c r="P19" s="202">
        <v>66.099999999999994</v>
      </c>
      <c r="Q19" s="202">
        <v>2.66</v>
      </c>
      <c r="R19" s="202">
        <v>5.63</v>
      </c>
      <c r="S19" s="202">
        <v>3.49</v>
      </c>
      <c r="T19" s="202">
        <v>0</v>
      </c>
      <c r="U19" s="202">
        <v>235.52</v>
      </c>
      <c r="V19" s="202">
        <v>0</v>
      </c>
      <c r="W19" s="202">
        <v>4.83</v>
      </c>
      <c r="X19" s="202">
        <v>17.399999999999999</v>
      </c>
      <c r="Y19" s="202">
        <v>0</v>
      </c>
      <c r="Z19" s="202">
        <v>32.86</v>
      </c>
      <c r="AA19" s="202">
        <v>0</v>
      </c>
      <c r="AB19" s="202">
        <v>0</v>
      </c>
      <c r="AC19" s="202">
        <v>9.25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25.71</v>
      </c>
      <c r="AJ19" s="202">
        <v>0</v>
      </c>
      <c r="AK19" s="202">
        <v>41.45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27.48</v>
      </c>
      <c r="L20" s="202">
        <v>20.63</v>
      </c>
      <c r="M20" s="202">
        <v>0</v>
      </c>
      <c r="N20" s="202">
        <v>28.99</v>
      </c>
      <c r="O20" s="202">
        <v>48.69</v>
      </c>
      <c r="P20" s="202">
        <v>66.099999999999994</v>
      </c>
      <c r="Q20" s="202">
        <v>2.66</v>
      </c>
      <c r="R20" s="202">
        <v>5.63</v>
      </c>
      <c r="S20" s="202">
        <v>3.49</v>
      </c>
      <c r="T20" s="202">
        <v>0</v>
      </c>
      <c r="U20" s="202">
        <v>235.52</v>
      </c>
      <c r="V20" s="202">
        <v>0</v>
      </c>
      <c r="W20" s="202">
        <v>4.83</v>
      </c>
      <c r="X20" s="202">
        <v>17.399999999999999</v>
      </c>
      <c r="Y20" s="202">
        <v>0</v>
      </c>
      <c r="Z20" s="202">
        <v>32.86</v>
      </c>
      <c r="AA20" s="202">
        <v>0</v>
      </c>
      <c r="AB20" s="202">
        <v>0</v>
      </c>
      <c r="AC20" s="202">
        <v>9.25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25.71</v>
      </c>
      <c r="AJ20" s="202">
        <v>0</v>
      </c>
      <c r="AK20" s="202">
        <v>41.45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27.48</v>
      </c>
      <c r="L21" s="202">
        <v>20.63</v>
      </c>
      <c r="M21" s="202">
        <v>0</v>
      </c>
      <c r="N21" s="202">
        <v>28.99</v>
      </c>
      <c r="O21" s="202">
        <v>48.69</v>
      </c>
      <c r="P21" s="202">
        <v>65.92</v>
      </c>
      <c r="Q21" s="202">
        <v>2.66</v>
      </c>
      <c r="R21" s="202">
        <v>5.63</v>
      </c>
      <c r="S21" s="202">
        <v>3.49</v>
      </c>
      <c r="T21" s="202">
        <v>0</v>
      </c>
      <c r="U21" s="202">
        <v>235.52</v>
      </c>
      <c r="V21" s="202">
        <v>0</v>
      </c>
      <c r="W21" s="202">
        <v>4.83</v>
      </c>
      <c r="X21" s="202">
        <v>17.399999999999999</v>
      </c>
      <c r="Y21" s="202">
        <v>0</v>
      </c>
      <c r="Z21" s="202">
        <v>32.86</v>
      </c>
      <c r="AA21" s="202">
        <v>0</v>
      </c>
      <c r="AB21" s="202">
        <v>0</v>
      </c>
      <c r="AC21" s="202">
        <v>7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5.79</v>
      </c>
      <c r="AJ21" s="202">
        <v>0</v>
      </c>
      <c r="AK21" s="202">
        <v>41.45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27.48</v>
      </c>
      <c r="L22" s="202">
        <v>20.63</v>
      </c>
      <c r="M22" s="202">
        <v>0</v>
      </c>
      <c r="N22" s="202">
        <v>28.99</v>
      </c>
      <c r="O22" s="202">
        <v>48.69</v>
      </c>
      <c r="P22" s="202">
        <v>65.92</v>
      </c>
      <c r="Q22" s="202">
        <v>2.66</v>
      </c>
      <c r="R22" s="202">
        <v>5.63</v>
      </c>
      <c r="S22" s="202">
        <v>3.49</v>
      </c>
      <c r="T22" s="202">
        <v>0</v>
      </c>
      <c r="U22" s="202">
        <v>235.52</v>
      </c>
      <c r="V22" s="202">
        <v>0</v>
      </c>
      <c r="W22" s="202">
        <v>4.83</v>
      </c>
      <c r="X22" s="202">
        <v>17.399999999999999</v>
      </c>
      <c r="Y22" s="202">
        <v>0</v>
      </c>
      <c r="Z22" s="202">
        <v>32.86</v>
      </c>
      <c r="AA22" s="202">
        <v>0</v>
      </c>
      <c r="AB22" s="202">
        <v>0</v>
      </c>
      <c r="AC22" s="202">
        <v>7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5.79</v>
      </c>
      <c r="AJ22" s="202">
        <v>0</v>
      </c>
      <c r="AK22" s="202">
        <v>41.45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27.48</v>
      </c>
      <c r="L23" s="202">
        <v>20.63</v>
      </c>
      <c r="M23" s="202">
        <v>0</v>
      </c>
      <c r="N23" s="202">
        <v>28.99</v>
      </c>
      <c r="O23" s="202">
        <v>48.69</v>
      </c>
      <c r="P23" s="202">
        <v>65.92</v>
      </c>
      <c r="Q23" s="202">
        <v>2.66</v>
      </c>
      <c r="R23" s="202">
        <v>5.63</v>
      </c>
      <c r="S23" s="202">
        <v>3.49</v>
      </c>
      <c r="T23" s="202">
        <v>0</v>
      </c>
      <c r="U23" s="202">
        <v>235.52</v>
      </c>
      <c r="V23" s="202">
        <v>0</v>
      </c>
      <c r="W23" s="202">
        <v>4.83</v>
      </c>
      <c r="X23" s="202">
        <v>17.399999999999999</v>
      </c>
      <c r="Y23" s="202">
        <v>0</v>
      </c>
      <c r="Z23" s="202">
        <v>32.86</v>
      </c>
      <c r="AA23" s="202">
        <v>0</v>
      </c>
      <c r="AB23" s="202">
        <v>0</v>
      </c>
      <c r="AC23" s="202">
        <v>6.66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5.79</v>
      </c>
      <c r="AJ23" s="202">
        <v>0</v>
      </c>
      <c r="AK23" s="202">
        <v>41.45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27.48</v>
      </c>
      <c r="L24" s="202">
        <v>20.63</v>
      </c>
      <c r="M24" s="202">
        <v>0</v>
      </c>
      <c r="N24" s="202">
        <v>28.99</v>
      </c>
      <c r="O24" s="202">
        <v>48.69</v>
      </c>
      <c r="P24" s="202">
        <v>65.92</v>
      </c>
      <c r="Q24" s="202">
        <v>2.66</v>
      </c>
      <c r="R24" s="202">
        <v>5.63</v>
      </c>
      <c r="S24" s="202">
        <v>3.49</v>
      </c>
      <c r="T24" s="202">
        <v>0</v>
      </c>
      <c r="U24" s="202">
        <v>235.52</v>
      </c>
      <c r="V24" s="202">
        <v>0</v>
      </c>
      <c r="W24" s="202">
        <v>4.83</v>
      </c>
      <c r="X24" s="202">
        <v>17.399999999999999</v>
      </c>
      <c r="Y24" s="202">
        <v>0</v>
      </c>
      <c r="Z24" s="202">
        <v>32.86</v>
      </c>
      <c r="AA24" s="202">
        <v>0</v>
      </c>
      <c r="AB24" s="202">
        <v>0</v>
      </c>
      <c r="AC24" s="202">
        <v>6.66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5.79</v>
      </c>
      <c r="AJ24" s="202">
        <v>0</v>
      </c>
      <c r="AK24" s="202">
        <v>41.45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27.48</v>
      </c>
      <c r="L25" s="202">
        <v>20.63</v>
      </c>
      <c r="M25" s="202">
        <v>0</v>
      </c>
      <c r="N25" s="202">
        <v>28.99</v>
      </c>
      <c r="O25" s="202">
        <v>48.69</v>
      </c>
      <c r="P25" s="202">
        <v>65.92</v>
      </c>
      <c r="Q25" s="202">
        <v>2.66</v>
      </c>
      <c r="R25" s="202">
        <v>5.63</v>
      </c>
      <c r="S25" s="202">
        <v>3.49</v>
      </c>
      <c r="T25" s="202">
        <v>0</v>
      </c>
      <c r="U25" s="202">
        <v>235.52</v>
      </c>
      <c r="V25" s="202">
        <v>0</v>
      </c>
      <c r="W25" s="202">
        <v>4.83</v>
      </c>
      <c r="X25" s="202">
        <v>17.399999999999999</v>
      </c>
      <c r="Y25" s="202">
        <v>0</v>
      </c>
      <c r="Z25" s="202">
        <v>32.86</v>
      </c>
      <c r="AA25" s="202">
        <v>0</v>
      </c>
      <c r="AB25" s="202">
        <v>0</v>
      </c>
      <c r="AC25" s="202">
        <v>6.66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5.79</v>
      </c>
      <c r="AJ25" s="202">
        <v>0</v>
      </c>
      <c r="AK25" s="202">
        <v>41.45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27.48</v>
      </c>
      <c r="L26" s="202">
        <v>20.63</v>
      </c>
      <c r="M26" s="202">
        <v>0</v>
      </c>
      <c r="N26" s="202">
        <v>28.99</v>
      </c>
      <c r="O26" s="202">
        <v>48.69</v>
      </c>
      <c r="P26" s="202">
        <v>65.92</v>
      </c>
      <c r="Q26" s="202">
        <v>2.66</v>
      </c>
      <c r="R26" s="202">
        <v>5.63</v>
      </c>
      <c r="S26" s="202">
        <v>3.49</v>
      </c>
      <c r="T26" s="202">
        <v>0</v>
      </c>
      <c r="U26" s="202">
        <v>235.52</v>
      </c>
      <c r="V26" s="202">
        <v>0</v>
      </c>
      <c r="W26" s="202">
        <v>4.83</v>
      </c>
      <c r="X26" s="202">
        <v>17.399999999999999</v>
      </c>
      <c r="Y26" s="202">
        <v>0</v>
      </c>
      <c r="Z26" s="202">
        <v>32.86</v>
      </c>
      <c r="AA26" s="202">
        <v>0</v>
      </c>
      <c r="AB26" s="202">
        <v>0</v>
      </c>
      <c r="AC26" s="202">
        <v>6.66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5.79</v>
      </c>
      <c r="AJ26" s="202">
        <v>0</v>
      </c>
      <c r="AK26" s="202">
        <v>41.45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27.15</v>
      </c>
      <c r="L27" s="202">
        <v>20.63</v>
      </c>
      <c r="M27" s="202">
        <v>0</v>
      </c>
      <c r="N27" s="202">
        <v>28.99</v>
      </c>
      <c r="O27" s="202">
        <v>48.69</v>
      </c>
      <c r="P27" s="202">
        <v>65.92</v>
      </c>
      <c r="Q27" s="202">
        <v>1.57</v>
      </c>
      <c r="R27" s="202">
        <v>3.42</v>
      </c>
      <c r="S27" s="202">
        <v>2.12</v>
      </c>
      <c r="T27" s="202">
        <v>0</v>
      </c>
      <c r="U27" s="202">
        <v>235.52</v>
      </c>
      <c r="V27" s="202">
        <v>0</v>
      </c>
      <c r="W27" s="202">
        <v>4.83</v>
      </c>
      <c r="X27" s="202">
        <v>17.399999999999999</v>
      </c>
      <c r="Y27" s="202">
        <v>0</v>
      </c>
      <c r="Z27" s="202">
        <v>32.86</v>
      </c>
      <c r="AA27" s="202">
        <v>0</v>
      </c>
      <c r="AB27" s="202">
        <v>0</v>
      </c>
      <c r="AC27" s="202">
        <v>6.66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5.79</v>
      </c>
      <c r="AJ27" s="202">
        <v>0</v>
      </c>
      <c r="AK27" s="202">
        <v>41.45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7.96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27.14</v>
      </c>
      <c r="L28" s="202">
        <v>18.36</v>
      </c>
      <c r="M28" s="202">
        <v>0</v>
      </c>
      <c r="N28" s="202">
        <v>28.99</v>
      </c>
      <c r="O28" s="202">
        <v>48.69</v>
      </c>
      <c r="P28" s="202">
        <v>65.92</v>
      </c>
      <c r="Q28" s="202">
        <v>1.57</v>
      </c>
      <c r="R28" s="202">
        <v>3.42</v>
      </c>
      <c r="S28" s="202">
        <v>2.14</v>
      </c>
      <c r="T28" s="202">
        <v>0</v>
      </c>
      <c r="U28" s="202">
        <v>235.52</v>
      </c>
      <c r="V28" s="202">
        <v>0</v>
      </c>
      <c r="W28" s="202">
        <v>4.83</v>
      </c>
      <c r="X28" s="202">
        <v>17.399999999999999</v>
      </c>
      <c r="Y28" s="202">
        <v>0</v>
      </c>
      <c r="Z28" s="202">
        <v>32.86</v>
      </c>
      <c r="AA28" s="202">
        <v>0</v>
      </c>
      <c r="AB28" s="202">
        <v>0</v>
      </c>
      <c r="AC28" s="202">
        <v>6.66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5.79</v>
      </c>
      <c r="AJ28" s="202">
        <v>0</v>
      </c>
      <c r="AK28" s="202">
        <v>41.45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19.559999999999999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27.15</v>
      </c>
      <c r="L29" s="202">
        <v>18.36</v>
      </c>
      <c r="M29" s="202">
        <v>0</v>
      </c>
      <c r="N29" s="202">
        <v>28.99</v>
      </c>
      <c r="O29" s="202">
        <v>48.69</v>
      </c>
      <c r="P29" s="202">
        <v>65.92</v>
      </c>
      <c r="Q29" s="202">
        <v>0.97</v>
      </c>
      <c r="R29" s="202">
        <v>3.42</v>
      </c>
      <c r="S29" s="202">
        <v>1.93</v>
      </c>
      <c r="T29" s="202">
        <v>0</v>
      </c>
      <c r="U29" s="202">
        <v>235.52</v>
      </c>
      <c r="V29" s="202">
        <v>0</v>
      </c>
      <c r="W29" s="202">
        <v>4.83</v>
      </c>
      <c r="X29" s="202">
        <v>17.399999999999999</v>
      </c>
      <c r="Y29" s="202">
        <v>0</v>
      </c>
      <c r="Z29" s="202">
        <v>32.86</v>
      </c>
      <c r="AA29" s="202">
        <v>0</v>
      </c>
      <c r="AB29" s="202">
        <v>0</v>
      </c>
      <c r="AC29" s="202">
        <v>8.41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25.71</v>
      </c>
      <c r="AJ29" s="202">
        <v>0</v>
      </c>
      <c r="AK29" s="202">
        <v>41.45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25.63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27.14</v>
      </c>
      <c r="L30" s="202">
        <v>18.36</v>
      </c>
      <c r="M30" s="202">
        <v>0</v>
      </c>
      <c r="N30" s="202">
        <v>28.99</v>
      </c>
      <c r="O30" s="202">
        <v>48.69</v>
      </c>
      <c r="P30" s="202">
        <v>65.92</v>
      </c>
      <c r="Q30" s="202">
        <v>1.57</v>
      </c>
      <c r="R30" s="202">
        <v>3.42</v>
      </c>
      <c r="S30" s="202">
        <v>2.12</v>
      </c>
      <c r="T30" s="202">
        <v>0</v>
      </c>
      <c r="U30" s="202">
        <v>235.52</v>
      </c>
      <c r="V30" s="202">
        <v>0</v>
      </c>
      <c r="W30" s="202">
        <v>4.83</v>
      </c>
      <c r="X30" s="202">
        <v>17.399999999999999</v>
      </c>
      <c r="Y30" s="202">
        <v>0</v>
      </c>
      <c r="Z30" s="202">
        <v>32.86</v>
      </c>
      <c r="AA30" s="202">
        <v>0</v>
      </c>
      <c r="AB30" s="202">
        <v>0</v>
      </c>
      <c r="AC30" s="202">
        <v>8.41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25.71</v>
      </c>
      <c r="AJ30" s="202">
        <v>0</v>
      </c>
      <c r="AK30" s="202">
        <v>41.45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25.88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27.15</v>
      </c>
      <c r="L31" s="202">
        <v>18.36</v>
      </c>
      <c r="M31" s="202">
        <v>0</v>
      </c>
      <c r="N31" s="202">
        <v>28.99</v>
      </c>
      <c r="O31" s="202">
        <v>48.69</v>
      </c>
      <c r="P31" s="202">
        <v>65.92</v>
      </c>
      <c r="Q31" s="202">
        <v>1.57</v>
      </c>
      <c r="R31" s="202">
        <v>3.42</v>
      </c>
      <c r="S31" s="202">
        <v>2.12</v>
      </c>
      <c r="T31" s="202">
        <v>0</v>
      </c>
      <c r="U31" s="202">
        <v>235.52</v>
      </c>
      <c r="V31" s="202">
        <v>0</v>
      </c>
      <c r="W31" s="202">
        <v>4.83</v>
      </c>
      <c r="X31" s="202">
        <v>17.399999999999999</v>
      </c>
      <c r="Y31" s="202">
        <v>0</v>
      </c>
      <c r="Z31" s="202">
        <v>32.86</v>
      </c>
      <c r="AA31" s="202">
        <v>0</v>
      </c>
      <c r="AB31" s="202">
        <v>0</v>
      </c>
      <c r="AC31" s="202">
        <v>6.66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5.79</v>
      </c>
      <c r="AJ31" s="202">
        <v>0</v>
      </c>
      <c r="AK31" s="202">
        <v>41.45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26.15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27.14</v>
      </c>
      <c r="L32" s="202">
        <v>18.36</v>
      </c>
      <c r="M32" s="202">
        <v>0</v>
      </c>
      <c r="N32" s="202">
        <v>28.99</v>
      </c>
      <c r="O32" s="202">
        <v>48.69</v>
      </c>
      <c r="P32" s="202">
        <v>65.92</v>
      </c>
      <c r="Q32" s="202">
        <v>1.57</v>
      </c>
      <c r="R32" s="202">
        <v>3.42</v>
      </c>
      <c r="S32" s="202">
        <v>2.12</v>
      </c>
      <c r="T32" s="202">
        <v>0</v>
      </c>
      <c r="U32" s="202">
        <v>235.52</v>
      </c>
      <c r="V32" s="202">
        <v>0</v>
      </c>
      <c r="W32" s="202">
        <v>4.83</v>
      </c>
      <c r="X32" s="202">
        <v>17.399999999999999</v>
      </c>
      <c r="Y32" s="202">
        <v>0</v>
      </c>
      <c r="Z32" s="202">
        <v>32.86</v>
      </c>
      <c r="AA32" s="202">
        <v>0</v>
      </c>
      <c r="AB32" s="202">
        <v>0</v>
      </c>
      <c r="AC32" s="202">
        <v>6.66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5.79</v>
      </c>
      <c r="AJ32" s="202">
        <v>0</v>
      </c>
      <c r="AK32" s="202">
        <v>41.45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27.48</v>
      </c>
      <c r="L33" s="202">
        <v>18.36</v>
      </c>
      <c r="M33" s="202">
        <v>0</v>
      </c>
      <c r="N33" s="202">
        <v>28.99</v>
      </c>
      <c r="O33" s="202">
        <v>48.69</v>
      </c>
      <c r="P33" s="202">
        <v>65.92</v>
      </c>
      <c r="Q33" s="202">
        <v>2.5</v>
      </c>
      <c r="R33" s="202">
        <v>5.63</v>
      </c>
      <c r="S33" s="202">
        <v>3.48</v>
      </c>
      <c r="T33" s="202">
        <v>0</v>
      </c>
      <c r="U33" s="202">
        <v>235.52</v>
      </c>
      <c r="V33" s="202">
        <v>0</v>
      </c>
      <c r="W33" s="202">
        <v>4.83</v>
      </c>
      <c r="X33" s="202">
        <v>17.399999999999999</v>
      </c>
      <c r="Y33" s="202">
        <v>0</v>
      </c>
      <c r="Z33" s="202">
        <v>32.86</v>
      </c>
      <c r="AA33" s="202">
        <v>0</v>
      </c>
      <c r="AB33" s="202">
        <v>0</v>
      </c>
      <c r="AC33" s="202">
        <v>6.66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5.79</v>
      </c>
      <c r="AJ33" s="202">
        <v>0</v>
      </c>
      <c r="AK33" s="202">
        <v>41.45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27.47</v>
      </c>
      <c r="L34" s="202">
        <v>18.36</v>
      </c>
      <c r="M34" s="202">
        <v>0</v>
      </c>
      <c r="N34" s="202">
        <v>28.99</v>
      </c>
      <c r="O34" s="202">
        <v>48.69</v>
      </c>
      <c r="P34" s="202">
        <v>65.92</v>
      </c>
      <c r="Q34" s="202">
        <v>2.5</v>
      </c>
      <c r="R34" s="202">
        <v>5.63</v>
      </c>
      <c r="S34" s="202">
        <v>3.48</v>
      </c>
      <c r="T34" s="202">
        <v>0</v>
      </c>
      <c r="U34" s="202">
        <v>235.52</v>
      </c>
      <c r="V34" s="202">
        <v>0</v>
      </c>
      <c r="W34" s="202">
        <v>4.83</v>
      </c>
      <c r="X34" s="202">
        <v>17.399999999999999</v>
      </c>
      <c r="Y34" s="202">
        <v>0</v>
      </c>
      <c r="Z34" s="202">
        <v>32.86</v>
      </c>
      <c r="AA34" s="202">
        <v>0</v>
      </c>
      <c r="AB34" s="202">
        <v>0</v>
      </c>
      <c r="AC34" s="202">
        <v>6.66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5.79</v>
      </c>
      <c r="AJ34" s="202">
        <v>0</v>
      </c>
      <c r="AK34" s="202">
        <v>41.45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27.47</v>
      </c>
      <c r="L35" s="202">
        <v>26.39</v>
      </c>
      <c r="M35" s="202">
        <v>0</v>
      </c>
      <c r="N35" s="202">
        <v>28.99</v>
      </c>
      <c r="O35" s="202">
        <v>48.69</v>
      </c>
      <c r="P35" s="202">
        <v>65.930000000000007</v>
      </c>
      <c r="Q35" s="202">
        <v>2.88</v>
      </c>
      <c r="R35" s="202">
        <v>5.63</v>
      </c>
      <c r="S35" s="202">
        <v>3.48</v>
      </c>
      <c r="T35" s="202">
        <v>0</v>
      </c>
      <c r="U35" s="202">
        <v>235.52</v>
      </c>
      <c r="V35" s="202">
        <v>0</v>
      </c>
      <c r="W35" s="202">
        <v>4.67</v>
      </c>
      <c r="X35" s="202">
        <v>16.82</v>
      </c>
      <c r="Y35" s="202">
        <v>0</v>
      </c>
      <c r="Z35" s="202">
        <v>32.700000000000003</v>
      </c>
      <c r="AA35" s="202">
        <v>0</v>
      </c>
      <c r="AB35" s="202">
        <v>0</v>
      </c>
      <c r="AC35" s="202">
        <v>6.88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5.79</v>
      </c>
      <c r="AJ35" s="202">
        <v>0</v>
      </c>
      <c r="AK35" s="202">
        <v>41.45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27.47</v>
      </c>
      <c r="L36" s="202">
        <v>26.39</v>
      </c>
      <c r="M36" s="202">
        <v>0</v>
      </c>
      <c r="N36" s="202">
        <v>28.99</v>
      </c>
      <c r="O36" s="202">
        <v>48.69</v>
      </c>
      <c r="P36" s="202">
        <v>65.930000000000007</v>
      </c>
      <c r="Q36" s="202">
        <v>2.88</v>
      </c>
      <c r="R36" s="202">
        <v>5.63</v>
      </c>
      <c r="S36" s="202">
        <v>3.48</v>
      </c>
      <c r="T36" s="202">
        <v>0</v>
      </c>
      <c r="U36" s="202">
        <v>235.52</v>
      </c>
      <c r="V36" s="202">
        <v>0</v>
      </c>
      <c r="W36" s="202">
        <v>4.67</v>
      </c>
      <c r="X36" s="202">
        <v>16.82</v>
      </c>
      <c r="Y36" s="202">
        <v>0</v>
      </c>
      <c r="Z36" s="202">
        <v>32.700000000000003</v>
      </c>
      <c r="AA36" s="202">
        <v>0</v>
      </c>
      <c r="AB36" s="202">
        <v>0</v>
      </c>
      <c r="AC36" s="202">
        <v>6.88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5.79</v>
      </c>
      <c r="AJ36" s="202">
        <v>0</v>
      </c>
      <c r="AK36" s="202">
        <v>41.45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27.47</v>
      </c>
      <c r="L37" s="202">
        <v>26.39</v>
      </c>
      <c r="M37" s="202">
        <v>0</v>
      </c>
      <c r="N37" s="202">
        <v>28.99</v>
      </c>
      <c r="O37" s="202">
        <v>48.69</v>
      </c>
      <c r="P37" s="202">
        <v>65.930000000000007</v>
      </c>
      <c r="Q37" s="202">
        <v>2.88</v>
      </c>
      <c r="R37" s="202">
        <v>5.63</v>
      </c>
      <c r="S37" s="202">
        <v>3.48</v>
      </c>
      <c r="T37" s="202">
        <v>0</v>
      </c>
      <c r="U37" s="202">
        <v>235.52</v>
      </c>
      <c r="V37" s="202">
        <v>0</v>
      </c>
      <c r="W37" s="202">
        <v>4.67</v>
      </c>
      <c r="X37" s="202">
        <v>16.82</v>
      </c>
      <c r="Y37" s="202">
        <v>0</v>
      </c>
      <c r="Z37" s="202">
        <v>32.700000000000003</v>
      </c>
      <c r="AA37" s="202">
        <v>0</v>
      </c>
      <c r="AB37" s="202">
        <v>0</v>
      </c>
      <c r="AC37" s="202">
        <v>6.88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5.79</v>
      </c>
      <c r="AJ37" s="202">
        <v>0</v>
      </c>
      <c r="AK37" s="202">
        <v>41.45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27.47</v>
      </c>
      <c r="L38" s="202">
        <v>26.39</v>
      </c>
      <c r="M38" s="202">
        <v>0</v>
      </c>
      <c r="N38" s="202">
        <v>28.99</v>
      </c>
      <c r="O38" s="202">
        <v>48.69</v>
      </c>
      <c r="P38" s="202">
        <v>65.930000000000007</v>
      </c>
      <c r="Q38" s="202">
        <v>2.88</v>
      </c>
      <c r="R38" s="202">
        <v>5.63</v>
      </c>
      <c r="S38" s="202">
        <v>3.48</v>
      </c>
      <c r="T38" s="202">
        <v>0</v>
      </c>
      <c r="U38" s="202">
        <v>235.52</v>
      </c>
      <c r="V38" s="202">
        <v>0</v>
      </c>
      <c r="W38" s="202">
        <v>4.67</v>
      </c>
      <c r="X38" s="202">
        <v>16.82</v>
      </c>
      <c r="Y38" s="202">
        <v>0</v>
      </c>
      <c r="Z38" s="202">
        <v>32.700000000000003</v>
      </c>
      <c r="AA38" s="202">
        <v>0</v>
      </c>
      <c r="AB38" s="202">
        <v>0</v>
      </c>
      <c r="AC38" s="202">
        <v>6.88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5.79</v>
      </c>
      <c r="AJ38" s="202">
        <v>0</v>
      </c>
      <c r="AK38" s="202">
        <v>41.45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27.48</v>
      </c>
      <c r="L39" s="202">
        <v>26.39</v>
      </c>
      <c r="M39" s="202">
        <v>0</v>
      </c>
      <c r="N39" s="202">
        <v>28.99</v>
      </c>
      <c r="O39" s="202">
        <v>48.69</v>
      </c>
      <c r="P39" s="202">
        <v>65.930000000000007</v>
      </c>
      <c r="Q39" s="202">
        <v>2.88</v>
      </c>
      <c r="R39" s="202">
        <v>5.63</v>
      </c>
      <c r="S39" s="202">
        <v>3.48</v>
      </c>
      <c r="T39" s="202">
        <v>0</v>
      </c>
      <c r="U39" s="202">
        <v>235.52</v>
      </c>
      <c r="V39" s="202">
        <v>0</v>
      </c>
      <c r="W39" s="202">
        <v>4.67</v>
      </c>
      <c r="X39" s="202">
        <v>16.82</v>
      </c>
      <c r="Y39" s="202">
        <v>0</v>
      </c>
      <c r="Z39" s="202">
        <v>32.700000000000003</v>
      </c>
      <c r="AA39" s="202">
        <v>0</v>
      </c>
      <c r="AB39" s="202">
        <v>0</v>
      </c>
      <c r="AC39" s="202">
        <v>6.88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5.79</v>
      </c>
      <c r="AJ39" s="202">
        <v>0</v>
      </c>
      <c r="AK39" s="202">
        <v>41.45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27.48</v>
      </c>
      <c r="L40" s="202">
        <v>26.39</v>
      </c>
      <c r="M40" s="202">
        <v>0</v>
      </c>
      <c r="N40" s="202">
        <v>28.99</v>
      </c>
      <c r="O40" s="202">
        <v>48.7</v>
      </c>
      <c r="P40" s="202">
        <v>65.92</v>
      </c>
      <c r="Q40" s="202">
        <v>2.88</v>
      </c>
      <c r="R40" s="202">
        <v>5.63</v>
      </c>
      <c r="S40" s="202">
        <v>3.48</v>
      </c>
      <c r="T40" s="202">
        <v>0</v>
      </c>
      <c r="U40" s="202">
        <v>235.52</v>
      </c>
      <c r="V40" s="202">
        <v>0</v>
      </c>
      <c r="W40" s="202">
        <v>4.67</v>
      </c>
      <c r="X40" s="202">
        <v>16.82</v>
      </c>
      <c r="Y40" s="202">
        <v>0</v>
      </c>
      <c r="Z40" s="202">
        <v>32.700000000000003</v>
      </c>
      <c r="AA40" s="202">
        <v>0</v>
      </c>
      <c r="AB40" s="202">
        <v>0</v>
      </c>
      <c r="AC40" s="202">
        <v>6.88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5.79</v>
      </c>
      <c r="AJ40" s="202">
        <v>0</v>
      </c>
      <c r="AK40" s="202">
        <v>41.45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27.47</v>
      </c>
      <c r="L41" s="202">
        <v>26.37</v>
      </c>
      <c r="M41" s="202">
        <v>0</v>
      </c>
      <c r="N41" s="202">
        <v>28.99</v>
      </c>
      <c r="O41" s="202">
        <v>48.69</v>
      </c>
      <c r="P41" s="202">
        <v>66.099999999999994</v>
      </c>
      <c r="Q41" s="202">
        <v>2.72</v>
      </c>
      <c r="R41" s="202">
        <v>5.5</v>
      </c>
      <c r="S41" s="202">
        <v>3.34</v>
      </c>
      <c r="T41" s="202">
        <v>0</v>
      </c>
      <c r="U41" s="202">
        <v>235.52</v>
      </c>
      <c r="V41" s="202">
        <v>0</v>
      </c>
      <c r="W41" s="202">
        <v>4.7300000000000004</v>
      </c>
      <c r="X41" s="202">
        <v>16.82</v>
      </c>
      <c r="Y41" s="202">
        <v>0</v>
      </c>
      <c r="Z41" s="202">
        <v>33.21</v>
      </c>
      <c r="AA41" s="202">
        <v>0</v>
      </c>
      <c r="AB41" s="202">
        <v>0</v>
      </c>
      <c r="AC41" s="202">
        <v>6.88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5.79</v>
      </c>
      <c r="AJ41" s="202">
        <v>0</v>
      </c>
      <c r="AK41" s="202">
        <v>41.45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27.47</v>
      </c>
      <c r="L42" s="202">
        <v>26.37</v>
      </c>
      <c r="M42" s="202">
        <v>0</v>
      </c>
      <c r="N42" s="202">
        <v>28.99</v>
      </c>
      <c r="O42" s="202">
        <v>48.69</v>
      </c>
      <c r="P42" s="202">
        <v>66.099999999999994</v>
      </c>
      <c r="Q42" s="202">
        <v>3.09</v>
      </c>
      <c r="R42" s="202">
        <v>5.5</v>
      </c>
      <c r="S42" s="202">
        <v>3.34</v>
      </c>
      <c r="T42" s="202">
        <v>0</v>
      </c>
      <c r="U42" s="202">
        <v>235.52</v>
      </c>
      <c r="V42" s="202">
        <v>0</v>
      </c>
      <c r="W42" s="202">
        <v>4.7300000000000004</v>
      </c>
      <c r="X42" s="202">
        <v>16.82</v>
      </c>
      <c r="Y42" s="202">
        <v>0</v>
      </c>
      <c r="Z42" s="202">
        <v>33.21</v>
      </c>
      <c r="AA42" s="202">
        <v>0</v>
      </c>
      <c r="AB42" s="202">
        <v>0</v>
      </c>
      <c r="AC42" s="202">
        <v>6.88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5.79</v>
      </c>
      <c r="AJ42" s="202">
        <v>0</v>
      </c>
      <c r="AK42" s="202">
        <v>41.45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27.47</v>
      </c>
      <c r="L43" s="202">
        <v>26.38</v>
      </c>
      <c r="M43" s="202">
        <v>0</v>
      </c>
      <c r="N43" s="202">
        <v>28.99</v>
      </c>
      <c r="O43" s="202">
        <v>48.69</v>
      </c>
      <c r="P43" s="202">
        <v>66.099999999999994</v>
      </c>
      <c r="Q43" s="202">
        <v>3.09</v>
      </c>
      <c r="R43" s="202">
        <v>5.42</v>
      </c>
      <c r="S43" s="202">
        <v>3.27</v>
      </c>
      <c r="T43" s="202">
        <v>0</v>
      </c>
      <c r="U43" s="202">
        <v>235.52</v>
      </c>
      <c r="V43" s="202">
        <v>0</v>
      </c>
      <c r="W43" s="202">
        <v>4.67</v>
      </c>
      <c r="X43" s="202">
        <v>16.82</v>
      </c>
      <c r="Y43" s="202">
        <v>0</v>
      </c>
      <c r="Z43" s="202">
        <v>33.21</v>
      </c>
      <c r="AA43" s="202">
        <v>0</v>
      </c>
      <c r="AB43" s="202">
        <v>0</v>
      </c>
      <c r="AC43" s="202">
        <v>6.88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5.79</v>
      </c>
      <c r="AJ43" s="202">
        <v>0</v>
      </c>
      <c r="AK43" s="202">
        <v>41.45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27.46</v>
      </c>
      <c r="L44" s="202">
        <v>26.38</v>
      </c>
      <c r="M44" s="202">
        <v>0</v>
      </c>
      <c r="N44" s="202">
        <v>28.99</v>
      </c>
      <c r="O44" s="202">
        <v>48.69</v>
      </c>
      <c r="P44" s="202">
        <v>66.099999999999994</v>
      </c>
      <c r="Q44" s="202">
        <v>3.09</v>
      </c>
      <c r="R44" s="202">
        <v>5.42</v>
      </c>
      <c r="S44" s="202">
        <v>3.27</v>
      </c>
      <c r="T44" s="202">
        <v>0</v>
      </c>
      <c r="U44" s="202">
        <v>235.52</v>
      </c>
      <c r="V44" s="202">
        <v>0</v>
      </c>
      <c r="W44" s="202">
        <v>4.67</v>
      </c>
      <c r="X44" s="202">
        <v>16.82</v>
      </c>
      <c r="Y44" s="202">
        <v>0</v>
      </c>
      <c r="Z44" s="202">
        <v>33.21</v>
      </c>
      <c r="AA44" s="202">
        <v>0</v>
      </c>
      <c r="AB44" s="202">
        <v>0</v>
      </c>
      <c r="AC44" s="202">
        <v>6.88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5.79</v>
      </c>
      <c r="AJ44" s="202">
        <v>0</v>
      </c>
      <c r="AK44" s="202">
        <v>41.45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27.46</v>
      </c>
      <c r="L45" s="202">
        <v>26.38</v>
      </c>
      <c r="M45" s="202">
        <v>0</v>
      </c>
      <c r="N45" s="202">
        <v>28.99</v>
      </c>
      <c r="O45" s="202">
        <v>48.69</v>
      </c>
      <c r="P45" s="202">
        <v>66.099999999999994</v>
      </c>
      <c r="Q45" s="202">
        <v>3.09</v>
      </c>
      <c r="R45" s="202">
        <v>5.42</v>
      </c>
      <c r="S45" s="202">
        <v>3.27</v>
      </c>
      <c r="T45" s="202">
        <v>0</v>
      </c>
      <c r="U45" s="202">
        <v>235.52</v>
      </c>
      <c r="V45" s="202">
        <v>0</v>
      </c>
      <c r="W45" s="202">
        <v>4.67</v>
      </c>
      <c r="X45" s="202">
        <v>16.82</v>
      </c>
      <c r="Y45" s="202">
        <v>0</v>
      </c>
      <c r="Z45" s="202">
        <v>33.21</v>
      </c>
      <c r="AA45" s="202">
        <v>0</v>
      </c>
      <c r="AB45" s="202">
        <v>0</v>
      </c>
      <c r="AC45" s="202">
        <v>6.88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5.79</v>
      </c>
      <c r="AJ45" s="202">
        <v>0</v>
      </c>
      <c r="AK45" s="202">
        <v>41.45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27.46</v>
      </c>
      <c r="L46" s="202">
        <v>20.47</v>
      </c>
      <c r="M46" s="202">
        <v>0</v>
      </c>
      <c r="N46" s="202">
        <v>28.99</v>
      </c>
      <c r="O46" s="202">
        <v>48.69</v>
      </c>
      <c r="P46" s="202">
        <v>66.099999999999994</v>
      </c>
      <c r="Q46" s="202">
        <v>3.09</v>
      </c>
      <c r="R46" s="202">
        <v>5.42</v>
      </c>
      <c r="S46" s="202">
        <v>3.27</v>
      </c>
      <c r="T46" s="202">
        <v>0</v>
      </c>
      <c r="U46" s="202">
        <v>235.52</v>
      </c>
      <c r="V46" s="202">
        <v>0</v>
      </c>
      <c r="W46" s="202">
        <v>4.67</v>
      </c>
      <c r="X46" s="202">
        <v>16.82</v>
      </c>
      <c r="Y46" s="202">
        <v>0</v>
      </c>
      <c r="Z46" s="202">
        <v>33.21</v>
      </c>
      <c r="AA46" s="202">
        <v>0</v>
      </c>
      <c r="AB46" s="202">
        <v>0</v>
      </c>
      <c r="AC46" s="202">
        <v>6.88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5.79</v>
      </c>
      <c r="AJ46" s="202">
        <v>0</v>
      </c>
      <c r="AK46" s="202">
        <v>41.45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27.13</v>
      </c>
      <c r="L47" s="202">
        <v>17.739999999999998</v>
      </c>
      <c r="M47" s="202">
        <v>0</v>
      </c>
      <c r="N47" s="202">
        <v>28.99</v>
      </c>
      <c r="O47" s="202">
        <v>48.69</v>
      </c>
      <c r="P47" s="202">
        <v>66.099999999999994</v>
      </c>
      <c r="Q47" s="202">
        <v>2.89</v>
      </c>
      <c r="R47" s="202">
        <v>3.32</v>
      </c>
      <c r="S47" s="202">
        <v>2.0099999999999998</v>
      </c>
      <c r="T47" s="202">
        <v>0</v>
      </c>
      <c r="U47" s="202">
        <v>235.52</v>
      </c>
      <c r="V47" s="202">
        <v>0</v>
      </c>
      <c r="W47" s="202">
        <v>4.67</v>
      </c>
      <c r="X47" s="202">
        <v>16.82</v>
      </c>
      <c r="Y47" s="202">
        <v>0</v>
      </c>
      <c r="Z47" s="202">
        <v>33.06</v>
      </c>
      <c r="AA47" s="202">
        <v>0</v>
      </c>
      <c r="AB47" s="202">
        <v>0</v>
      </c>
      <c r="AC47" s="202">
        <v>6.88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5.79</v>
      </c>
      <c r="AJ47" s="202">
        <v>0</v>
      </c>
      <c r="AK47" s="202">
        <v>41.45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27.13</v>
      </c>
      <c r="L48" s="202">
        <v>17.739999999999998</v>
      </c>
      <c r="M48" s="202">
        <v>0</v>
      </c>
      <c r="N48" s="202">
        <v>28.99</v>
      </c>
      <c r="O48" s="202">
        <v>48.69</v>
      </c>
      <c r="P48" s="202">
        <v>66.099999999999994</v>
      </c>
      <c r="Q48" s="202">
        <v>2.89</v>
      </c>
      <c r="R48" s="202">
        <v>3.32</v>
      </c>
      <c r="S48" s="202">
        <v>2.0099999999999998</v>
      </c>
      <c r="T48" s="202">
        <v>0</v>
      </c>
      <c r="U48" s="202">
        <v>235.52</v>
      </c>
      <c r="V48" s="202">
        <v>0</v>
      </c>
      <c r="W48" s="202">
        <v>4.67</v>
      </c>
      <c r="X48" s="202">
        <v>16.82</v>
      </c>
      <c r="Y48" s="202">
        <v>0</v>
      </c>
      <c r="Z48" s="202">
        <v>33.06</v>
      </c>
      <c r="AA48" s="202">
        <v>0</v>
      </c>
      <c r="AB48" s="202">
        <v>0</v>
      </c>
      <c r="AC48" s="202">
        <v>6.88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5.79</v>
      </c>
      <c r="AJ48" s="202">
        <v>0</v>
      </c>
      <c r="AK48" s="202">
        <v>41.45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26.48</v>
      </c>
      <c r="L49" s="202">
        <v>19.48</v>
      </c>
      <c r="M49" s="202">
        <v>0</v>
      </c>
      <c r="N49" s="202">
        <v>28.99</v>
      </c>
      <c r="O49" s="202">
        <v>48.69</v>
      </c>
      <c r="P49" s="202">
        <v>66.099999999999994</v>
      </c>
      <c r="Q49" s="202">
        <v>3.09</v>
      </c>
      <c r="R49" s="202">
        <v>3.32</v>
      </c>
      <c r="S49" s="202">
        <v>2.0099999999999998</v>
      </c>
      <c r="T49" s="202">
        <v>0</v>
      </c>
      <c r="U49" s="202">
        <v>235.52</v>
      </c>
      <c r="V49" s="202">
        <v>0</v>
      </c>
      <c r="W49" s="202">
        <v>4.67</v>
      </c>
      <c r="X49" s="202">
        <v>16.82</v>
      </c>
      <c r="Y49" s="202">
        <v>0</v>
      </c>
      <c r="Z49" s="202">
        <v>32.700000000000003</v>
      </c>
      <c r="AA49" s="202">
        <v>0</v>
      </c>
      <c r="AB49" s="202">
        <v>0</v>
      </c>
      <c r="AC49" s="202">
        <v>6.88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5.79</v>
      </c>
      <c r="AJ49" s="202">
        <v>0</v>
      </c>
      <c r="AK49" s="202">
        <v>41.45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26.48</v>
      </c>
      <c r="L50" s="202">
        <v>19.48</v>
      </c>
      <c r="M50" s="202">
        <v>0</v>
      </c>
      <c r="N50" s="202">
        <v>28.99</v>
      </c>
      <c r="O50" s="202">
        <v>48.69</v>
      </c>
      <c r="P50" s="202">
        <v>66.099999999999994</v>
      </c>
      <c r="Q50" s="202">
        <v>3.09</v>
      </c>
      <c r="R50" s="202">
        <v>3.32</v>
      </c>
      <c r="S50" s="202">
        <v>2.0099999999999998</v>
      </c>
      <c r="T50" s="202">
        <v>0</v>
      </c>
      <c r="U50" s="202">
        <v>235.52</v>
      </c>
      <c r="V50" s="202">
        <v>0</v>
      </c>
      <c r="W50" s="202">
        <v>4.67</v>
      </c>
      <c r="X50" s="202">
        <v>16.82</v>
      </c>
      <c r="Y50" s="202">
        <v>0</v>
      </c>
      <c r="Z50" s="202">
        <v>32.700000000000003</v>
      </c>
      <c r="AA50" s="202">
        <v>0</v>
      </c>
      <c r="AB50" s="202">
        <v>0</v>
      </c>
      <c r="AC50" s="202">
        <v>6.88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5.79</v>
      </c>
      <c r="AJ50" s="202">
        <v>0</v>
      </c>
      <c r="AK50" s="202">
        <v>41.45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26.48</v>
      </c>
      <c r="L51" s="202">
        <v>19.48</v>
      </c>
      <c r="M51" s="202">
        <v>0</v>
      </c>
      <c r="N51" s="202">
        <v>28.99</v>
      </c>
      <c r="O51" s="202">
        <v>48.69</v>
      </c>
      <c r="P51" s="202">
        <v>66.099999999999994</v>
      </c>
      <c r="Q51" s="202">
        <v>3.09</v>
      </c>
      <c r="R51" s="202">
        <v>3.32</v>
      </c>
      <c r="S51" s="202">
        <v>2.0099999999999998</v>
      </c>
      <c r="T51" s="202">
        <v>0</v>
      </c>
      <c r="U51" s="202">
        <v>235.52</v>
      </c>
      <c r="V51" s="202">
        <v>0</v>
      </c>
      <c r="W51" s="202">
        <v>4.67</v>
      </c>
      <c r="X51" s="202">
        <v>16.82</v>
      </c>
      <c r="Y51" s="202">
        <v>0</v>
      </c>
      <c r="Z51" s="202">
        <v>32.700000000000003</v>
      </c>
      <c r="AA51" s="202">
        <v>0</v>
      </c>
      <c r="AB51" s="202">
        <v>0</v>
      </c>
      <c r="AC51" s="202">
        <v>6.88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5.79</v>
      </c>
      <c r="AJ51" s="202">
        <v>0</v>
      </c>
      <c r="AK51" s="202">
        <v>41.45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26.48</v>
      </c>
      <c r="L52" s="202">
        <v>19.48</v>
      </c>
      <c r="M52" s="202">
        <v>0</v>
      </c>
      <c r="N52" s="202">
        <v>28.99</v>
      </c>
      <c r="O52" s="202">
        <v>48.69</v>
      </c>
      <c r="P52" s="202">
        <v>66.099999999999994</v>
      </c>
      <c r="Q52" s="202">
        <v>3.09</v>
      </c>
      <c r="R52" s="202">
        <v>3.32</v>
      </c>
      <c r="S52" s="202">
        <v>2.0099999999999998</v>
      </c>
      <c r="T52" s="202">
        <v>0</v>
      </c>
      <c r="U52" s="202">
        <v>235.52</v>
      </c>
      <c r="V52" s="202">
        <v>0</v>
      </c>
      <c r="W52" s="202">
        <v>4.67</v>
      </c>
      <c r="X52" s="202">
        <v>16.82</v>
      </c>
      <c r="Y52" s="202">
        <v>0</v>
      </c>
      <c r="Z52" s="202">
        <v>32.700000000000003</v>
      </c>
      <c r="AA52" s="202">
        <v>0</v>
      </c>
      <c r="AB52" s="202">
        <v>0</v>
      </c>
      <c r="AC52" s="202">
        <v>6.88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5.79</v>
      </c>
      <c r="AJ52" s="202">
        <v>0</v>
      </c>
      <c r="AK52" s="202">
        <v>41.45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26.41</v>
      </c>
      <c r="L53" s="202">
        <v>19.489999999999998</v>
      </c>
      <c r="M53" s="202">
        <v>0</v>
      </c>
      <c r="N53" s="202">
        <v>28.99</v>
      </c>
      <c r="O53" s="202">
        <v>48.69</v>
      </c>
      <c r="P53" s="202">
        <v>66.099999999999994</v>
      </c>
      <c r="Q53" s="202">
        <v>3.09</v>
      </c>
      <c r="R53" s="202">
        <v>3.4</v>
      </c>
      <c r="S53" s="202">
        <v>2.08</v>
      </c>
      <c r="T53" s="202">
        <v>0</v>
      </c>
      <c r="U53" s="202">
        <v>235.52</v>
      </c>
      <c r="V53" s="202">
        <v>0</v>
      </c>
      <c r="W53" s="202">
        <v>4.67</v>
      </c>
      <c r="X53" s="202">
        <v>16.82</v>
      </c>
      <c r="Y53" s="202">
        <v>0</v>
      </c>
      <c r="Z53" s="202">
        <v>32.700000000000003</v>
      </c>
      <c r="AA53" s="202">
        <v>0</v>
      </c>
      <c r="AB53" s="202">
        <v>0</v>
      </c>
      <c r="AC53" s="202">
        <v>6.66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5.79</v>
      </c>
      <c r="AJ53" s="202">
        <v>0</v>
      </c>
      <c r="AK53" s="202">
        <v>41.45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26.41</v>
      </c>
      <c r="L54" s="202">
        <v>19.489999999999998</v>
      </c>
      <c r="M54" s="202">
        <v>0</v>
      </c>
      <c r="N54" s="202">
        <v>28.99</v>
      </c>
      <c r="O54" s="202">
        <v>48.69</v>
      </c>
      <c r="P54" s="202">
        <v>66.099999999999994</v>
      </c>
      <c r="Q54" s="202">
        <v>3.09</v>
      </c>
      <c r="R54" s="202">
        <v>3.4</v>
      </c>
      <c r="S54" s="202">
        <v>2.08</v>
      </c>
      <c r="T54" s="202">
        <v>0</v>
      </c>
      <c r="U54" s="202">
        <v>235.52</v>
      </c>
      <c r="V54" s="202">
        <v>0</v>
      </c>
      <c r="W54" s="202">
        <v>4.67</v>
      </c>
      <c r="X54" s="202">
        <v>16.82</v>
      </c>
      <c r="Y54" s="202">
        <v>0</v>
      </c>
      <c r="Z54" s="202">
        <v>32.700000000000003</v>
      </c>
      <c r="AA54" s="202">
        <v>0</v>
      </c>
      <c r="AB54" s="202">
        <v>0</v>
      </c>
      <c r="AC54" s="202">
        <v>6.66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5.79</v>
      </c>
      <c r="AJ54" s="202">
        <v>0</v>
      </c>
      <c r="AK54" s="202">
        <v>41.45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26.41</v>
      </c>
      <c r="L55" s="202">
        <v>19.489999999999998</v>
      </c>
      <c r="M55" s="202">
        <v>0</v>
      </c>
      <c r="N55" s="202">
        <v>28.99</v>
      </c>
      <c r="O55" s="202">
        <v>48.69</v>
      </c>
      <c r="P55" s="202">
        <v>66.099999999999994</v>
      </c>
      <c r="Q55" s="202">
        <v>3.09</v>
      </c>
      <c r="R55" s="202">
        <v>3.4</v>
      </c>
      <c r="S55" s="202">
        <v>2.08</v>
      </c>
      <c r="T55" s="202">
        <v>0</v>
      </c>
      <c r="U55" s="202">
        <v>235.52</v>
      </c>
      <c r="V55" s="202">
        <v>0</v>
      </c>
      <c r="W55" s="202">
        <v>4.67</v>
      </c>
      <c r="X55" s="202">
        <v>16.82</v>
      </c>
      <c r="Y55" s="202">
        <v>0</v>
      </c>
      <c r="Z55" s="202">
        <v>32.700000000000003</v>
      </c>
      <c r="AA55" s="202">
        <v>0</v>
      </c>
      <c r="AB55" s="202">
        <v>0</v>
      </c>
      <c r="AC55" s="202">
        <v>6.66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5.14</v>
      </c>
      <c r="AJ55" s="202">
        <v>0</v>
      </c>
      <c r="AK55" s="202">
        <v>41.45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26.41</v>
      </c>
      <c r="L56" s="202">
        <v>19.489999999999998</v>
      </c>
      <c r="M56" s="202">
        <v>0</v>
      </c>
      <c r="N56" s="202">
        <v>28.99</v>
      </c>
      <c r="O56" s="202">
        <v>48.7</v>
      </c>
      <c r="P56" s="202">
        <v>66.099999999999994</v>
      </c>
      <c r="Q56" s="202">
        <v>3.09</v>
      </c>
      <c r="R56" s="202">
        <v>3.4</v>
      </c>
      <c r="S56" s="202">
        <v>2.08</v>
      </c>
      <c r="T56" s="202">
        <v>0</v>
      </c>
      <c r="U56" s="202">
        <v>235.52</v>
      </c>
      <c r="V56" s="202">
        <v>0</v>
      </c>
      <c r="W56" s="202">
        <v>4.67</v>
      </c>
      <c r="X56" s="202">
        <v>16.82</v>
      </c>
      <c r="Y56" s="202">
        <v>0</v>
      </c>
      <c r="Z56" s="202">
        <v>32.700000000000003</v>
      </c>
      <c r="AA56" s="202">
        <v>0</v>
      </c>
      <c r="AB56" s="202">
        <v>0</v>
      </c>
      <c r="AC56" s="202">
        <v>6.66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5.14</v>
      </c>
      <c r="AJ56" s="202">
        <v>0</v>
      </c>
      <c r="AK56" s="202">
        <v>41.45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26.41</v>
      </c>
      <c r="L57" s="202">
        <v>19.489999999999998</v>
      </c>
      <c r="M57" s="202">
        <v>0</v>
      </c>
      <c r="N57" s="202">
        <v>28.99</v>
      </c>
      <c r="O57" s="202">
        <v>48.7</v>
      </c>
      <c r="P57" s="202">
        <v>66.099999999999994</v>
      </c>
      <c r="Q57" s="202">
        <v>3.09</v>
      </c>
      <c r="R57" s="202">
        <v>3.4</v>
      </c>
      <c r="S57" s="202">
        <v>2.08</v>
      </c>
      <c r="T57" s="202">
        <v>0</v>
      </c>
      <c r="U57" s="202">
        <v>235.52</v>
      </c>
      <c r="V57" s="202">
        <v>0</v>
      </c>
      <c r="W57" s="202">
        <v>4.67</v>
      </c>
      <c r="X57" s="202">
        <v>16.82</v>
      </c>
      <c r="Y57" s="202">
        <v>0</v>
      </c>
      <c r="Z57" s="202">
        <v>32.700000000000003</v>
      </c>
      <c r="AA57" s="202">
        <v>0</v>
      </c>
      <c r="AB57" s="202">
        <v>0</v>
      </c>
      <c r="AC57" s="202">
        <v>8.69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20</v>
      </c>
      <c r="AJ57" s="202">
        <v>0</v>
      </c>
      <c r="AK57" s="202">
        <v>41.45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26.41</v>
      </c>
      <c r="L58" s="202">
        <v>19.489999999999998</v>
      </c>
      <c r="M58" s="202">
        <v>0</v>
      </c>
      <c r="N58" s="202">
        <v>28.99</v>
      </c>
      <c r="O58" s="202">
        <v>48.7</v>
      </c>
      <c r="P58" s="202">
        <v>66.099999999999994</v>
      </c>
      <c r="Q58" s="202">
        <v>3.09</v>
      </c>
      <c r="R58" s="202">
        <v>3.4</v>
      </c>
      <c r="S58" s="202">
        <v>2.08</v>
      </c>
      <c r="T58" s="202">
        <v>0</v>
      </c>
      <c r="U58" s="202">
        <v>235.52</v>
      </c>
      <c r="V58" s="202">
        <v>0</v>
      </c>
      <c r="W58" s="202">
        <v>4.67</v>
      </c>
      <c r="X58" s="202">
        <v>16.82</v>
      </c>
      <c r="Y58" s="202">
        <v>0</v>
      </c>
      <c r="Z58" s="202">
        <v>32.700000000000003</v>
      </c>
      <c r="AA58" s="202">
        <v>0</v>
      </c>
      <c r="AB58" s="202">
        <v>0</v>
      </c>
      <c r="AC58" s="202">
        <v>8.69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20</v>
      </c>
      <c r="AJ58" s="202">
        <v>0</v>
      </c>
      <c r="AK58" s="202">
        <v>41.45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26.41</v>
      </c>
      <c r="L59" s="202">
        <v>19.489999999999998</v>
      </c>
      <c r="M59" s="202">
        <v>0</v>
      </c>
      <c r="N59" s="202">
        <v>28.99</v>
      </c>
      <c r="O59" s="202">
        <v>48.7</v>
      </c>
      <c r="P59" s="202">
        <v>66.099999999999994</v>
      </c>
      <c r="Q59" s="202">
        <v>3.34</v>
      </c>
      <c r="R59" s="202">
        <v>3.4</v>
      </c>
      <c r="S59" s="202">
        <v>2.08</v>
      </c>
      <c r="T59" s="202">
        <v>0</v>
      </c>
      <c r="U59" s="202">
        <v>235.52</v>
      </c>
      <c r="V59" s="202">
        <v>0</v>
      </c>
      <c r="W59" s="202">
        <v>4.67</v>
      </c>
      <c r="X59" s="202">
        <v>16.82</v>
      </c>
      <c r="Y59" s="202">
        <v>0</v>
      </c>
      <c r="Z59" s="202">
        <v>32.700000000000003</v>
      </c>
      <c r="AA59" s="202">
        <v>0</v>
      </c>
      <c r="AB59" s="202">
        <v>0</v>
      </c>
      <c r="AC59" s="202">
        <v>6.62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5.14</v>
      </c>
      <c r="AJ59" s="202">
        <v>0</v>
      </c>
      <c r="AK59" s="202">
        <v>41.45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26.41</v>
      </c>
      <c r="L60" s="202">
        <v>19.489999999999998</v>
      </c>
      <c r="M60" s="202">
        <v>0</v>
      </c>
      <c r="N60" s="202">
        <v>28.99</v>
      </c>
      <c r="O60" s="202">
        <v>48.7</v>
      </c>
      <c r="P60" s="202">
        <v>66.099999999999994</v>
      </c>
      <c r="Q60" s="202">
        <v>3.34</v>
      </c>
      <c r="R60" s="202">
        <v>3.4</v>
      </c>
      <c r="S60" s="202">
        <v>2.08</v>
      </c>
      <c r="T60" s="202">
        <v>0</v>
      </c>
      <c r="U60" s="202">
        <v>235.52</v>
      </c>
      <c r="V60" s="202">
        <v>0</v>
      </c>
      <c r="W60" s="202">
        <v>4.67</v>
      </c>
      <c r="X60" s="202">
        <v>16.82</v>
      </c>
      <c r="Y60" s="202">
        <v>0</v>
      </c>
      <c r="Z60" s="202">
        <v>32.700000000000003</v>
      </c>
      <c r="AA60" s="202">
        <v>0</v>
      </c>
      <c r="AB60" s="202">
        <v>0</v>
      </c>
      <c r="AC60" s="202">
        <v>6.62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5.14</v>
      </c>
      <c r="AJ60" s="202">
        <v>0</v>
      </c>
      <c r="AK60" s="202">
        <v>41.45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26.41</v>
      </c>
      <c r="L61" s="202">
        <v>19.489999999999998</v>
      </c>
      <c r="M61" s="202">
        <v>0</v>
      </c>
      <c r="N61" s="202">
        <v>28.99</v>
      </c>
      <c r="O61" s="202">
        <v>48.7</v>
      </c>
      <c r="P61" s="202">
        <v>66.099999999999994</v>
      </c>
      <c r="Q61" s="202">
        <v>3.34</v>
      </c>
      <c r="R61" s="202">
        <v>3.4</v>
      </c>
      <c r="S61" s="202">
        <v>2.08</v>
      </c>
      <c r="T61" s="202">
        <v>0</v>
      </c>
      <c r="U61" s="202">
        <v>235.52</v>
      </c>
      <c r="V61" s="202">
        <v>0</v>
      </c>
      <c r="W61" s="202">
        <v>4.67</v>
      </c>
      <c r="X61" s="202">
        <v>16.82</v>
      </c>
      <c r="Y61" s="202">
        <v>0</v>
      </c>
      <c r="Z61" s="202">
        <v>32.700000000000003</v>
      </c>
      <c r="AA61" s="202">
        <v>0</v>
      </c>
      <c r="AB61" s="202">
        <v>0</v>
      </c>
      <c r="AC61" s="202">
        <v>6.62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5.14</v>
      </c>
      <c r="AJ61" s="202">
        <v>0</v>
      </c>
      <c r="AK61" s="202">
        <v>41.45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26.4</v>
      </c>
      <c r="L62" s="202">
        <v>19.489999999999998</v>
      </c>
      <c r="M62" s="202">
        <v>0</v>
      </c>
      <c r="N62" s="202">
        <v>28.99</v>
      </c>
      <c r="O62" s="202">
        <v>48.7</v>
      </c>
      <c r="P62" s="202">
        <v>66.099999999999994</v>
      </c>
      <c r="Q62" s="202">
        <v>3.34</v>
      </c>
      <c r="R62" s="202">
        <v>3.4</v>
      </c>
      <c r="S62" s="202">
        <v>2.08</v>
      </c>
      <c r="T62" s="202">
        <v>0</v>
      </c>
      <c r="U62" s="202">
        <v>235.52</v>
      </c>
      <c r="V62" s="202">
        <v>0</v>
      </c>
      <c r="W62" s="202">
        <v>4.67</v>
      </c>
      <c r="X62" s="202">
        <v>16.82</v>
      </c>
      <c r="Y62" s="202">
        <v>0</v>
      </c>
      <c r="Z62" s="202">
        <v>32.700000000000003</v>
      </c>
      <c r="AA62" s="202">
        <v>0</v>
      </c>
      <c r="AB62" s="202">
        <v>0</v>
      </c>
      <c r="AC62" s="202">
        <v>6.62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5.14</v>
      </c>
      <c r="AJ62" s="202">
        <v>0</v>
      </c>
      <c r="AK62" s="202">
        <v>41.45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26.39</v>
      </c>
      <c r="L63" s="202">
        <v>19.489999999999998</v>
      </c>
      <c r="M63" s="202">
        <v>0</v>
      </c>
      <c r="N63" s="202">
        <v>28.99</v>
      </c>
      <c r="O63" s="202">
        <v>48.7</v>
      </c>
      <c r="P63" s="202">
        <v>66.099999999999994</v>
      </c>
      <c r="Q63" s="202">
        <v>3.34</v>
      </c>
      <c r="R63" s="202">
        <v>3.32</v>
      </c>
      <c r="S63" s="202">
        <v>2.0099999999999998</v>
      </c>
      <c r="T63" s="202">
        <v>0</v>
      </c>
      <c r="U63" s="202">
        <v>235.52</v>
      </c>
      <c r="V63" s="202">
        <v>0</v>
      </c>
      <c r="W63" s="202">
        <v>4.67</v>
      </c>
      <c r="X63" s="202">
        <v>16.82</v>
      </c>
      <c r="Y63" s="202">
        <v>0</v>
      </c>
      <c r="Z63" s="202">
        <v>32.700000000000003</v>
      </c>
      <c r="AA63" s="202">
        <v>0</v>
      </c>
      <c r="AB63" s="202">
        <v>0</v>
      </c>
      <c r="AC63" s="202">
        <v>8.69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17</v>
      </c>
      <c r="AJ63" s="202">
        <v>0</v>
      </c>
      <c r="AK63" s="202">
        <v>41.45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26.38</v>
      </c>
      <c r="L64" s="202">
        <v>19.489999999999998</v>
      </c>
      <c r="M64" s="202">
        <v>0</v>
      </c>
      <c r="N64" s="202">
        <v>28.99</v>
      </c>
      <c r="O64" s="202">
        <v>48.7</v>
      </c>
      <c r="P64" s="202">
        <v>66.099999999999994</v>
      </c>
      <c r="Q64" s="202">
        <v>3.34</v>
      </c>
      <c r="R64" s="202">
        <v>3.32</v>
      </c>
      <c r="S64" s="202">
        <v>2.0099999999999998</v>
      </c>
      <c r="T64" s="202">
        <v>0</v>
      </c>
      <c r="U64" s="202">
        <v>235.52</v>
      </c>
      <c r="V64" s="202">
        <v>0</v>
      </c>
      <c r="W64" s="202">
        <v>4.67</v>
      </c>
      <c r="X64" s="202">
        <v>16.82</v>
      </c>
      <c r="Y64" s="202">
        <v>0</v>
      </c>
      <c r="Z64" s="202">
        <v>32.700000000000003</v>
      </c>
      <c r="AA64" s="202">
        <v>0</v>
      </c>
      <c r="AB64" s="202">
        <v>0</v>
      </c>
      <c r="AC64" s="202">
        <v>8.69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17</v>
      </c>
      <c r="AJ64" s="202">
        <v>0</v>
      </c>
      <c r="AK64" s="202">
        <v>41.45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26.39</v>
      </c>
      <c r="L65" s="202">
        <v>19.489999999999998</v>
      </c>
      <c r="M65" s="202">
        <v>0</v>
      </c>
      <c r="N65" s="202">
        <v>28.99</v>
      </c>
      <c r="O65" s="202">
        <v>48.7</v>
      </c>
      <c r="P65" s="202">
        <v>66.099999999999994</v>
      </c>
      <c r="Q65" s="202">
        <v>3.34</v>
      </c>
      <c r="R65" s="202">
        <v>3.32</v>
      </c>
      <c r="S65" s="202">
        <v>2.0099999999999998</v>
      </c>
      <c r="T65" s="202">
        <v>0</v>
      </c>
      <c r="U65" s="202">
        <v>235.52</v>
      </c>
      <c r="V65" s="202">
        <v>0</v>
      </c>
      <c r="W65" s="202">
        <v>4.67</v>
      </c>
      <c r="X65" s="202">
        <v>16.82</v>
      </c>
      <c r="Y65" s="202">
        <v>0</v>
      </c>
      <c r="Z65" s="202">
        <v>31.6</v>
      </c>
      <c r="AA65" s="202">
        <v>0</v>
      </c>
      <c r="AB65" s="202">
        <v>0</v>
      </c>
      <c r="AC65" s="202">
        <v>8.69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21.62</v>
      </c>
      <c r="AJ65" s="202">
        <v>0</v>
      </c>
      <c r="AK65" s="202">
        <v>41.45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26.38</v>
      </c>
      <c r="L66" s="202">
        <v>19.489999999999998</v>
      </c>
      <c r="M66" s="202">
        <v>0</v>
      </c>
      <c r="N66" s="202">
        <v>28.99</v>
      </c>
      <c r="O66" s="202">
        <v>48.69</v>
      </c>
      <c r="P66" s="202">
        <v>66.099999999999994</v>
      </c>
      <c r="Q66" s="202">
        <v>3.34</v>
      </c>
      <c r="R66" s="202">
        <v>3.32</v>
      </c>
      <c r="S66" s="202">
        <v>2.0099999999999998</v>
      </c>
      <c r="T66" s="202">
        <v>0</v>
      </c>
      <c r="U66" s="202">
        <v>235.52</v>
      </c>
      <c r="V66" s="202">
        <v>0</v>
      </c>
      <c r="W66" s="202">
        <v>4.67</v>
      </c>
      <c r="X66" s="202">
        <v>16.82</v>
      </c>
      <c r="Y66" s="202">
        <v>0</v>
      </c>
      <c r="Z66" s="202">
        <v>31.6</v>
      </c>
      <c r="AA66" s="202">
        <v>0</v>
      </c>
      <c r="AB66" s="202">
        <v>0</v>
      </c>
      <c r="AC66" s="202">
        <v>8.69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21.62</v>
      </c>
      <c r="AJ66" s="202">
        <v>0</v>
      </c>
      <c r="AK66" s="202">
        <v>41.45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27.46</v>
      </c>
      <c r="L67" s="202">
        <v>19.489999999999998</v>
      </c>
      <c r="M67" s="202">
        <v>0</v>
      </c>
      <c r="N67" s="202">
        <v>28.99</v>
      </c>
      <c r="O67" s="202">
        <v>48.69</v>
      </c>
      <c r="P67" s="202">
        <v>66.099999999999994</v>
      </c>
      <c r="Q67" s="202">
        <v>3.33</v>
      </c>
      <c r="R67" s="202">
        <v>5.46</v>
      </c>
      <c r="S67" s="202">
        <v>3.31</v>
      </c>
      <c r="T67" s="202">
        <v>0</v>
      </c>
      <c r="U67" s="202">
        <v>235.52</v>
      </c>
      <c r="V67" s="202">
        <v>0</v>
      </c>
      <c r="W67" s="202">
        <v>4.67</v>
      </c>
      <c r="X67" s="202">
        <v>16.82</v>
      </c>
      <c r="Y67" s="202">
        <v>0</v>
      </c>
      <c r="Z67" s="202">
        <v>31.6</v>
      </c>
      <c r="AA67" s="202">
        <v>0</v>
      </c>
      <c r="AB67" s="202">
        <v>0</v>
      </c>
      <c r="AC67" s="202">
        <v>8.69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12</v>
      </c>
      <c r="AJ67" s="202">
        <v>0</v>
      </c>
      <c r="AK67" s="202">
        <v>41.45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27.46</v>
      </c>
      <c r="L68" s="202">
        <v>19.489999999999998</v>
      </c>
      <c r="M68" s="202">
        <v>0</v>
      </c>
      <c r="N68" s="202">
        <v>28.99</v>
      </c>
      <c r="O68" s="202">
        <v>48.69</v>
      </c>
      <c r="P68" s="202">
        <v>66.099999999999994</v>
      </c>
      <c r="Q68" s="202">
        <v>3.11</v>
      </c>
      <c r="R68" s="202">
        <v>5.46</v>
      </c>
      <c r="S68" s="202">
        <v>3.31</v>
      </c>
      <c r="T68" s="202">
        <v>0</v>
      </c>
      <c r="U68" s="202">
        <v>235.52</v>
      </c>
      <c r="V68" s="202">
        <v>0</v>
      </c>
      <c r="W68" s="202">
        <v>4.67</v>
      </c>
      <c r="X68" s="202">
        <v>16.82</v>
      </c>
      <c r="Y68" s="202">
        <v>0</v>
      </c>
      <c r="Z68" s="202">
        <v>31.6</v>
      </c>
      <c r="AA68" s="202">
        <v>0</v>
      </c>
      <c r="AB68" s="202">
        <v>0</v>
      </c>
      <c r="AC68" s="202">
        <v>8.69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12</v>
      </c>
      <c r="AJ68" s="202">
        <v>0</v>
      </c>
      <c r="AK68" s="202">
        <v>41.45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27.46</v>
      </c>
      <c r="L69" s="202">
        <v>19.489999999999998</v>
      </c>
      <c r="M69" s="202">
        <v>0</v>
      </c>
      <c r="N69" s="202">
        <v>28.99</v>
      </c>
      <c r="O69" s="202">
        <v>48.69</v>
      </c>
      <c r="P69" s="202">
        <v>66.099999999999994</v>
      </c>
      <c r="Q69" s="202">
        <v>2.8</v>
      </c>
      <c r="R69" s="202">
        <v>5.45</v>
      </c>
      <c r="S69" s="202">
        <v>3.3</v>
      </c>
      <c r="T69" s="202">
        <v>0</v>
      </c>
      <c r="U69" s="202">
        <v>235.52</v>
      </c>
      <c r="V69" s="202">
        <v>0</v>
      </c>
      <c r="W69" s="202">
        <v>8.19</v>
      </c>
      <c r="X69" s="202">
        <v>36.21</v>
      </c>
      <c r="Y69" s="202">
        <v>0</v>
      </c>
      <c r="Z69" s="202">
        <v>31.6</v>
      </c>
      <c r="AA69" s="202">
        <v>0</v>
      </c>
      <c r="AB69" s="202">
        <v>0</v>
      </c>
      <c r="AC69" s="202">
        <v>6.56</v>
      </c>
      <c r="AD69" s="202">
        <v>6.82</v>
      </c>
      <c r="AE69" s="202">
        <v>0</v>
      </c>
      <c r="AF69" s="202">
        <v>0</v>
      </c>
      <c r="AG69" s="202">
        <v>19.28</v>
      </c>
      <c r="AH69" s="202">
        <v>0</v>
      </c>
      <c r="AI69" s="202">
        <v>5.14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26.05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23.06</v>
      </c>
      <c r="L70" s="202">
        <v>19.489999999999998</v>
      </c>
      <c r="M70" s="202">
        <v>0</v>
      </c>
      <c r="N70" s="202">
        <v>28.99</v>
      </c>
      <c r="O70" s="202">
        <v>48.69</v>
      </c>
      <c r="P70" s="202">
        <v>66.099999999999994</v>
      </c>
      <c r="Q70" s="202">
        <v>2.78</v>
      </c>
      <c r="R70" s="202">
        <v>5.45</v>
      </c>
      <c r="S70" s="202">
        <v>3.3</v>
      </c>
      <c r="T70" s="202">
        <v>0</v>
      </c>
      <c r="U70" s="202">
        <v>235.52</v>
      </c>
      <c r="V70" s="202">
        <v>0</v>
      </c>
      <c r="W70" s="202">
        <v>8.1999999999999993</v>
      </c>
      <c r="X70" s="202">
        <v>36.21</v>
      </c>
      <c r="Y70" s="202">
        <v>0</v>
      </c>
      <c r="Z70" s="202">
        <v>31.6</v>
      </c>
      <c r="AA70" s="202">
        <v>0</v>
      </c>
      <c r="AB70" s="202">
        <v>0</v>
      </c>
      <c r="AC70" s="202">
        <v>6.56</v>
      </c>
      <c r="AD70" s="202">
        <v>2.82</v>
      </c>
      <c r="AE70" s="202">
        <v>0</v>
      </c>
      <c r="AF70" s="202">
        <v>0</v>
      </c>
      <c r="AG70" s="202">
        <v>19.28</v>
      </c>
      <c r="AH70" s="202">
        <v>0</v>
      </c>
      <c r="AI70" s="202">
        <v>5.14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25.86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19.329999999999998</v>
      </c>
      <c r="L71" s="202">
        <v>19.489999999999998</v>
      </c>
      <c r="M71" s="202">
        <v>0</v>
      </c>
      <c r="N71" s="202">
        <v>28.99</v>
      </c>
      <c r="O71" s="202">
        <v>48.69</v>
      </c>
      <c r="P71" s="202">
        <v>66.099999999999994</v>
      </c>
      <c r="Q71" s="202">
        <v>0.96</v>
      </c>
      <c r="R71" s="202">
        <v>2.85</v>
      </c>
      <c r="S71" s="202">
        <v>1.9</v>
      </c>
      <c r="T71" s="202">
        <v>0</v>
      </c>
      <c r="U71" s="202">
        <v>235.52</v>
      </c>
      <c r="V71" s="202">
        <v>0</v>
      </c>
      <c r="W71" s="202">
        <v>8.1999999999999993</v>
      </c>
      <c r="X71" s="202">
        <v>36.21</v>
      </c>
      <c r="Y71" s="202">
        <v>0</v>
      </c>
      <c r="Z71" s="202">
        <v>31.6</v>
      </c>
      <c r="AA71" s="202">
        <v>0</v>
      </c>
      <c r="AB71" s="202">
        <v>0</v>
      </c>
      <c r="AC71" s="202">
        <v>6.56</v>
      </c>
      <c r="AD71" s="202">
        <v>2.82</v>
      </c>
      <c r="AE71" s="202">
        <v>0</v>
      </c>
      <c r="AF71" s="202">
        <v>0</v>
      </c>
      <c r="AG71" s="202">
        <v>19.28</v>
      </c>
      <c r="AH71" s="202">
        <v>0</v>
      </c>
      <c r="AI71" s="202">
        <v>5.14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25.7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19.329999999999998</v>
      </c>
      <c r="L72" s="202">
        <v>19.489999999999998</v>
      </c>
      <c r="M72" s="202">
        <v>0</v>
      </c>
      <c r="N72" s="202">
        <v>28.99</v>
      </c>
      <c r="O72" s="202">
        <v>48.69</v>
      </c>
      <c r="P72" s="202">
        <v>66.099999999999994</v>
      </c>
      <c r="Q72" s="202">
        <v>0.96</v>
      </c>
      <c r="R72" s="202">
        <v>2.85</v>
      </c>
      <c r="S72" s="202">
        <v>1.9</v>
      </c>
      <c r="T72" s="202">
        <v>0</v>
      </c>
      <c r="U72" s="202">
        <v>235.52</v>
      </c>
      <c r="V72" s="202">
        <v>0</v>
      </c>
      <c r="W72" s="202">
        <v>8.1999999999999993</v>
      </c>
      <c r="X72" s="202">
        <v>36.21</v>
      </c>
      <c r="Y72" s="202">
        <v>0</v>
      </c>
      <c r="Z72" s="202">
        <v>31.6</v>
      </c>
      <c r="AA72" s="202">
        <v>0</v>
      </c>
      <c r="AB72" s="202">
        <v>0</v>
      </c>
      <c r="AC72" s="202">
        <v>8.69</v>
      </c>
      <c r="AD72" s="202">
        <v>3.54</v>
      </c>
      <c r="AE72" s="202">
        <v>0</v>
      </c>
      <c r="AF72" s="202">
        <v>0</v>
      </c>
      <c r="AG72" s="202">
        <v>19.28</v>
      </c>
      <c r="AH72" s="202">
        <v>0</v>
      </c>
      <c r="AI72" s="202">
        <v>22.86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25.62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19.329999999999998</v>
      </c>
      <c r="L73" s="202">
        <v>19.489999999999998</v>
      </c>
      <c r="M73" s="202">
        <v>0</v>
      </c>
      <c r="N73" s="202">
        <v>28.99</v>
      </c>
      <c r="O73" s="202">
        <v>48.69</v>
      </c>
      <c r="P73" s="202">
        <v>66.099999999999994</v>
      </c>
      <c r="Q73" s="202">
        <v>5.27</v>
      </c>
      <c r="R73" s="202">
        <v>10.210000000000001</v>
      </c>
      <c r="S73" s="202">
        <v>6.35</v>
      </c>
      <c r="T73" s="202">
        <v>0</v>
      </c>
      <c r="U73" s="202">
        <v>235.52</v>
      </c>
      <c r="V73" s="202">
        <v>4.92</v>
      </c>
      <c r="W73" s="202">
        <v>8.1999999999999993</v>
      </c>
      <c r="X73" s="202">
        <v>36.21</v>
      </c>
      <c r="Y73" s="202">
        <v>0</v>
      </c>
      <c r="Z73" s="202">
        <v>31.6</v>
      </c>
      <c r="AA73" s="202">
        <v>0</v>
      </c>
      <c r="AB73" s="202">
        <v>0</v>
      </c>
      <c r="AC73" s="202">
        <v>8.69</v>
      </c>
      <c r="AD73" s="202">
        <v>3.54</v>
      </c>
      <c r="AE73" s="202">
        <v>0</v>
      </c>
      <c r="AF73" s="202">
        <v>0</v>
      </c>
      <c r="AG73" s="202">
        <v>19.28</v>
      </c>
      <c r="AH73" s="202">
        <v>0</v>
      </c>
      <c r="AI73" s="202">
        <v>22.86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18.760000000000002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19.329999999999998</v>
      </c>
      <c r="L74" s="202">
        <v>19.489999999999998</v>
      </c>
      <c r="M74" s="202">
        <v>0</v>
      </c>
      <c r="N74" s="202">
        <v>28.99</v>
      </c>
      <c r="O74" s="202">
        <v>48.69</v>
      </c>
      <c r="P74" s="202">
        <v>66.099999999999994</v>
      </c>
      <c r="Q74" s="202">
        <v>5.27</v>
      </c>
      <c r="R74" s="202">
        <v>10.210000000000001</v>
      </c>
      <c r="S74" s="202">
        <v>6.35</v>
      </c>
      <c r="T74" s="202">
        <v>0</v>
      </c>
      <c r="U74" s="202">
        <v>235.52</v>
      </c>
      <c r="V74" s="202">
        <v>4.92</v>
      </c>
      <c r="W74" s="202">
        <v>8.1999999999999993</v>
      </c>
      <c r="X74" s="202">
        <v>36.21</v>
      </c>
      <c r="Y74" s="202">
        <v>0</v>
      </c>
      <c r="Z74" s="202">
        <v>31.6</v>
      </c>
      <c r="AA74" s="202">
        <v>0</v>
      </c>
      <c r="AB74" s="202">
        <v>0</v>
      </c>
      <c r="AC74" s="202">
        <v>8.69</v>
      </c>
      <c r="AD74" s="202">
        <v>3.54</v>
      </c>
      <c r="AE74" s="202">
        <v>0</v>
      </c>
      <c r="AF74" s="202">
        <v>0</v>
      </c>
      <c r="AG74" s="202">
        <v>19.28</v>
      </c>
      <c r="AH74" s="202">
        <v>0</v>
      </c>
      <c r="AI74" s="202">
        <v>22.86</v>
      </c>
      <c r="AJ74" s="202">
        <v>0</v>
      </c>
      <c r="AK74" s="202">
        <v>41.45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9.41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50.06</v>
      </c>
      <c r="L75" s="202">
        <v>63.06</v>
      </c>
      <c r="M75" s="202">
        <v>0</v>
      </c>
      <c r="N75" s="202">
        <v>28.99</v>
      </c>
      <c r="O75" s="202">
        <v>48.69</v>
      </c>
      <c r="P75" s="202">
        <v>66.099999999999994</v>
      </c>
      <c r="Q75" s="202">
        <v>5.27</v>
      </c>
      <c r="R75" s="202">
        <v>10.210000000000001</v>
      </c>
      <c r="S75" s="202">
        <v>6.35</v>
      </c>
      <c r="T75" s="202">
        <v>0</v>
      </c>
      <c r="U75" s="202">
        <v>235.52</v>
      </c>
      <c r="V75" s="202">
        <v>4.92</v>
      </c>
      <c r="W75" s="202">
        <v>8.1999999999999993</v>
      </c>
      <c r="X75" s="202">
        <v>36.21</v>
      </c>
      <c r="Y75" s="202">
        <v>0</v>
      </c>
      <c r="Z75" s="202">
        <v>31.6</v>
      </c>
      <c r="AA75" s="202">
        <v>0</v>
      </c>
      <c r="AB75" s="202">
        <v>0</v>
      </c>
      <c r="AC75" s="202">
        <v>8.69</v>
      </c>
      <c r="AD75" s="202">
        <v>3.54</v>
      </c>
      <c r="AE75" s="202">
        <v>0</v>
      </c>
      <c r="AF75" s="202">
        <v>0</v>
      </c>
      <c r="AG75" s="202">
        <v>19.28</v>
      </c>
      <c r="AH75" s="202">
        <v>0</v>
      </c>
      <c r="AI75" s="202">
        <v>21.43</v>
      </c>
      <c r="AJ75" s="202">
        <v>0</v>
      </c>
      <c r="AK75" s="202">
        <v>41.45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50.06</v>
      </c>
      <c r="L76" s="202">
        <v>63.06</v>
      </c>
      <c r="M76" s="202">
        <v>0</v>
      </c>
      <c r="N76" s="202">
        <v>28.99</v>
      </c>
      <c r="O76" s="202">
        <v>48.69</v>
      </c>
      <c r="P76" s="202">
        <v>66.099999999999994</v>
      </c>
      <c r="Q76" s="202">
        <v>5.27</v>
      </c>
      <c r="R76" s="202">
        <v>10.210000000000001</v>
      </c>
      <c r="S76" s="202">
        <v>6.35</v>
      </c>
      <c r="T76" s="202">
        <v>0</v>
      </c>
      <c r="U76" s="202">
        <v>235.52</v>
      </c>
      <c r="V76" s="202">
        <v>4.92</v>
      </c>
      <c r="W76" s="202">
        <v>8.1999999999999993</v>
      </c>
      <c r="X76" s="202">
        <v>36.21</v>
      </c>
      <c r="Y76" s="202">
        <v>0</v>
      </c>
      <c r="Z76" s="202">
        <v>31.6</v>
      </c>
      <c r="AA76" s="202">
        <v>0</v>
      </c>
      <c r="AB76" s="202">
        <v>0</v>
      </c>
      <c r="AC76" s="202">
        <v>8.69</v>
      </c>
      <c r="AD76" s="202">
        <v>3.54</v>
      </c>
      <c r="AE76" s="202">
        <v>0</v>
      </c>
      <c r="AF76" s="202">
        <v>0</v>
      </c>
      <c r="AG76" s="202">
        <v>19.28</v>
      </c>
      <c r="AH76" s="202">
        <v>0</v>
      </c>
      <c r="AI76" s="202">
        <v>21.43</v>
      </c>
      <c r="AJ76" s="202">
        <v>0</v>
      </c>
      <c r="AK76" s="202">
        <v>41.45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50.05</v>
      </c>
      <c r="L77" s="202">
        <v>63.06</v>
      </c>
      <c r="M77" s="202">
        <v>0</v>
      </c>
      <c r="N77" s="202">
        <v>28.99</v>
      </c>
      <c r="O77" s="202">
        <v>48.69</v>
      </c>
      <c r="P77" s="202">
        <v>66.099999999999994</v>
      </c>
      <c r="Q77" s="202">
        <v>5.27</v>
      </c>
      <c r="R77" s="202">
        <v>10.210000000000001</v>
      </c>
      <c r="S77" s="202">
        <v>6.35</v>
      </c>
      <c r="T77" s="202">
        <v>0</v>
      </c>
      <c r="U77" s="202">
        <v>235.52</v>
      </c>
      <c r="V77" s="202">
        <v>4.92</v>
      </c>
      <c r="W77" s="202">
        <v>8.1999999999999993</v>
      </c>
      <c r="X77" s="202">
        <v>36.21</v>
      </c>
      <c r="Y77" s="202">
        <v>0</v>
      </c>
      <c r="Z77" s="202">
        <v>31.6</v>
      </c>
      <c r="AA77" s="202">
        <v>0</v>
      </c>
      <c r="AB77" s="202">
        <v>0</v>
      </c>
      <c r="AC77" s="202">
        <v>6.59</v>
      </c>
      <c r="AD77" s="202">
        <v>3.54</v>
      </c>
      <c r="AE77" s="202">
        <v>0</v>
      </c>
      <c r="AF77" s="202">
        <v>0</v>
      </c>
      <c r="AG77" s="202">
        <v>19.28</v>
      </c>
      <c r="AH77" s="202">
        <v>0</v>
      </c>
      <c r="AI77" s="202">
        <v>5.14</v>
      </c>
      <c r="AJ77" s="202">
        <v>0</v>
      </c>
      <c r="AK77" s="202">
        <v>41.45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50.05</v>
      </c>
      <c r="L78" s="202">
        <v>63.06</v>
      </c>
      <c r="M78" s="202">
        <v>0</v>
      </c>
      <c r="N78" s="202">
        <v>28.99</v>
      </c>
      <c r="O78" s="202">
        <v>48.69</v>
      </c>
      <c r="P78" s="202">
        <v>66.099999999999994</v>
      </c>
      <c r="Q78" s="202">
        <v>5.27</v>
      </c>
      <c r="R78" s="202">
        <v>10.210000000000001</v>
      </c>
      <c r="S78" s="202">
        <v>6.35</v>
      </c>
      <c r="T78" s="202">
        <v>0</v>
      </c>
      <c r="U78" s="202">
        <v>235.52</v>
      </c>
      <c r="V78" s="202">
        <v>4.92</v>
      </c>
      <c r="W78" s="202">
        <v>8.1999999999999993</v>
      </c>
      <c r="X78" s="202">
        <v>36.21</v>
      </c>
      <c r="Y78" s="202">
        <v>0</v>
      </c>
      <c r="Z78" s="202">
        <v>31.6</v>
      </c>
      <c r="AA78" s="202">
        <v>0</v>
      </c>
      <c r="AB78" s="202">
        <v>0</v>
      </c>
      <c r="AC78" s="202">
        <v>6.59</v>
      </c>
      <c r="AD78" s="202">
        <v>3.54</v>
      </c>
      <c r="AE78" s="202">
        <v>0</v>
      </c>
      <c r="AF78" s="202">
        <v>0</v>
      </c>
      <c r="AG78" s="202">
        <v>19.28</v>
      </c>
      <c r="AH78" s="202">
        <v>0</v>
      </c>
      <c r="AI78" s="202">
        <v>5.14</v>
      </c>
      <c r="AJ78" s="202">
        <v>0</v>
      </c>
      <c r="AK78" s="202">
        <v>41.45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50.05</v>
      </c>
      <c r="L79" s="202">
        <v>63.06</v>
      </c>
      <c r="M79" s="202">
        <v>0</v>
      </c>
      <c r="N79" s="202">
        <v>28.99</v>
      </c>
      <c r="O79" s="202">
        <v>48.69</v>
      </c>
      <c r="P79" s="202">
        <v>66.099999999999994</v>
      </c>
      <c r="Q79" s="202">
        <v>5.27</v>
      </c>
      <c r="R79" s="202">
        <v>10.210000000000001</v>
      </c>
      <c r="S79" s="202">
        <v>6.35</v>
      </c>
      <c r="T79" s="202">
        <v>0</v>
      </c>
      <c r="U79" s="202">
        <v>235.52</v>
      </c>
      <c r="V79" s="202">
        <v>4.92</v>
      </c>
      <c r="W79" s="202">
        <v>8.1999999999999993</v>
      </c>
      <c r="X79" s="202">
        <v>36.21</v>
      </c>
      <c r="Y79" s="202">
        <v>0</v>
      </c>
      <c r="Z79" s="202">
        <v>68.31</v>
      </c>
      <c r="AA79" s="202">
        <v>0</v>
      </c>
      <c r="AB79" s="202">
        <v>0</v>
      </c>
      <c r="AC79" s="202">
        <v>6.59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5.14</v>
      </c>
      <c r="AJ79" s="202">
        <v>0</v>
      </c>
      <c r="AK79" s="202">
        <v>41.45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50.05</v>
      </c>
      <c r="L80" s="202">
        <v>63.06</v>
      </c>
      <c r="M80" s="202">
        <v>0</v>
      </c>
      <c r="N80" s="202">
        <v>28.99</v>
      </c>
      <c r="O80" s="202">
        <v>48.69</v>
      </c>
      <c r="P80" s="202">
        <v>66.099999999999994</v>
      </c>
      <c r="Q80" s="202">
        <v>5.27</v>
      </c>
      <c r="R80" s="202">
        <v>10.210000000000001</v>
      </c>
      <c r="S80" s="202">
        <v>6.35</v>
      </c>
      <c r="T80" s="202">
        <v>0</v>
      </c>
      <c r="U80" s="202">
        <v>235.52</v>
      </c>
      <c r="V80" s="202">
        <v>4.92</v>
      </c>
      <c r="W80" s="202">
        <v>8.1999999999999993</v>
      </c>
      <c r="X80" s="202">
        <v>36.21</v>
      </c>
      <c r="Y80" s="202">
        <v>0</v>
      </c>
      <c r="Z80" s="202">
        <v>68.31</v>
      </c>
      <c r="AA80" s="202">
        <v>0</v>
      </c>
      <c r="AB80" s="202">
        <v>0</v>
      </c>
      <c r="AC80" s="202">
        <v>6.59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5.14</v>
      </c>
      <c r="AJ80" s="202">
        <v>0</v>
      </c>
      <c r="AK80" s="202">
        <v>41.45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50.05</v>
      </c>
      <c r="L81" s="202">
        <v>63.06</v>
      </c>
      <c r="M81" s="202">
        <v>0</v>
      </c>
      <c r="N81" s="202">
        <v>28.99</v>
      </c>
      <c r="O81" s="202">
        <v>48.69</v>
      </c>
      <c r="P81" s="202">
        <v>66.099999999999994</v>
      </c>
      <c r="Q81" s="202">
        <v>5.27</v>
      </c>
      <c r="R81" s="202">
        <v>10.210000000000001</v>
      </c>
      <c r="S81" s="202">
        <v>6.35</v>
      </c>
      <c r="T81" s="202">
        <v>0</v>
      </c>
      <c r="U81" s="202">
        <v>235.52</v>
      </c>
      <c r="V81" s="202">
        <v>4.92</v>
      </c>
      <c r="W81" s="202">
        <v>8.1999999999999993</v>
      </c>
      <c r="X81" s="202">
        <v>36.21</v>
      </c>
      <c r="Y81" s="202">
        <v>0</v>
      </c>
      <c r="Z81" s="202">
        <v>68.31</v>
      </c>
      <c r="AA81" s="202">
        <v>0</v>
      </c>
      <c r="AB81" s="202">
        <v>0</v>
      </c>
      <c r="AC81" s="202">
        <v>6.59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5.14</v>
      </c>
      <c r="AJ81" s="202">
        <v>0</v>
      </c>
      <c r="AK81" s="202">
        <v>41.45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50.05</v>
      </c>
      <c r="L82" s="202">
        <v>63.06</v>
      </c>
      <c r="M82" s="202">
        <v>0</v>
      </c>
      <c r="N82" s="202">
        <v>28.99</v>
      </c>
      <c r="O82" s="202">
        <v>48.69</v>
      </c>
      <c r="P82" s="202">
        <v>66.099999999999994</v>
      </c>
      <c r="Q82" s="202">
        <v>5.27</v>
      </c>
      <c r="R82" s="202">
        <v>10.210000000000001</v>
      </c>
      <c r="S82" s="202">
        <v>6.35</v>
      </c>
      <c r="T82" s="202">
        <v>0</v>
      </c>
      <c r="U82" s="202">
        <v>235.52</v>
      </c>
      <c r="V82" s="202">
        <v>4.92</v>
      </c>
      <c r="W82" s="202">
        <v>8.1999999999999993</v>
      </c>
      <c r="X82" s="202">
        <v>36.21</v>
      </c>
      <c r="Y82" s="202">
        <v>0</v>
      </c>
      <c r="Z82" s="202">
        <v>68.31</v>
      </c>
      <c r="AA82" s="202">
        <v>0</v>
      </c>
      <c r="AB82" s="202">
        <v>0</v>
      </c>
      <c r="AC82" s="202">
        <v>6.59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5.14</v>
      </c>
      <c r="AJ82" s="202">
        <v>0</v>
      </c>
      <c r="AK82" s="202">
        <v>41.45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50.05</v>
      </c>
      <c r="L83" s="202">
        <v>63.06</v>
      </c>
      <c r="M83" s="202">
        <v>0</v>
      </c>
      <c r="N83" s="202">
        <v>28.99</v>
      </c>
      <c r="O83" s="202">
        <v>48.69</v>
      </c>
      <c r="P83" s="202">
        <v>66.099999999999994</v>
      </c>
      <c r="Q83" s="202">
        <v>5.27</v>
      </c>
      <c r="R83" s="202">
        <v>10.210000000000001</v>
      </c>
      <c r="S83" s="202">
        <v>6.35</v>
      </c>
      <c r="T83" s="202">
        <v>0</v>
      </c>
      <c r="U83" s="202">
        <v>235.52</v>
      </c>
      <c r="V83" s="202">
        <v>4.92</v>
      </c>
      <c r="W83" s="202">
        <v>8.1999999999999993</v>
      </c>
      <c r="X83" s="202">
        <v>36.21</v>
      </c>
      <c r="Y83" s="202">
        <v>0</v>
      </c>
      <c r="Z83" s="202">
        <v>68.31</v>
      </c>
      <c r="AA83" s="202">
        <v>0</v>
      </c>
      <c r="AB83" s="202">
        <v>0</v>
      </c>
      <c r="AC83" s="202">
        <v>6.59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5.14</v>
      </c>
      <c r="AJ83" s="202">
        <v>0</v>
      </c>
      <c r="AK83" s="202">
        <v>41.45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50.05</v>
      </c>
      <c r="L84" s="202">
        <v>63.06</v>
      </c>
      <c r="M84" s="202">
        <v>0</v>
      </c>
      <c r="N84" s="202">
        <v>28.99</v>
      </c>
      <c r="O84" s="202">
        <v>48.69</v>
      </c>
      <c r="P84" s="202">
        <v>66.099999999999994</v>
      </c>
      <c r="Q84" s="202">
        <v>5.27</v>
      </c>
      <c r="R84" s="202">
        <v>10.210000000000001</v>
      </c>
      <c r="S84" s="202">
        <v>6.35</v>
      </c>
      <c r="T84" s="202">
        <v>0</v>
      </c>
      <c r="U84" s="202">
        <v>235.52</v>
      </c>
      <c r="V84" s="202">
        <v>4.92</v>
      </c>
      <c r="W84" s="202">
        <v>8.1999999999999993</v>
      </c>
      <c r="X84" s="202">
        <v>36.21</v>
      </c>
      <c r="Y84" s="202">
        <v>0</v>
      </c>
      <c r="Z84" s="202">
        <v>68.31</v>
      </c>
      <c r="AA84" s="202">
        <v>0</v>
      </c>
      <c r="AB84" s="202">
        <v>0</v>
      </c>
      <c r="AC84" s="202">
        <v>7.24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5.14</v>
      </c>
      <c r="AJ84" s="202">
        <v>0</v>
      </c>
      <c r="AK84" s="202">
        <v>41.45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50.05</v>
      </c>
      <c r="L85" s="202">
        <v>63.06</v>
      </c>
      <c r="M85" s="202">
        <v>0</v>
      </c>
      <c r="N85" s="202">
        <v>28.99</v>
      </c>
      <c r="O85" s="202">
        <v>48.69</v>
      </c>
      <c r="P85" s="202">
        <v>66.099999999999994</v>
      </c>
      <c r="Q85" s="202">
        <v>5.27</v>
      </c>
      <c r="R85" s="202">
        <v>10.210000000000001</v>
      </c>
      <c r="S85" s="202">
        <v>6.35</v>
      </c>
      <c r="T85" s="202">
        <v>0</v>
      </c>
      <c r="U85" s="202">
        <v>235.52</v>
      </c>
      <c r="V85" s="202">
        <v>4.92</v>
      </c>
      <c r="W85" s="202">
        <v>8.1999999999999993</v>
      </c>
      <c r="X85" s="202">
        <v>36.21</v>
      </c>
      <c r="Y85" s="202">
        <v>0</v>
      </c>
      <c r="Z85" s="202">
        <v>68.31</v>
      </c>
      <c r="AA85" s="202">
        <v>0</v>
      </c>
      <c r="AB85" s="202">
        <v>0</v>
      </c>
      <c r="AC85" s="202">
        <v>7.24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5.14</v>
      </c>
      <c r="AJ85" s="202">
        <v>0</v>
      </c>
      <c r="AK85" s="202">
        <v>41.45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50.05</v>
      </c>
      <c r="L86" s="202">
        <v>63.06</v>
      </c>
      <c r="M86" s="202">
        <v>0</v>
      </c>
      <c r="N86" s="202">
        <v>28.99</v>
      </c>
      <c r="O86" s="202">
        <v>48.69</v>
      </c>
      <c r="P86" s="202">
        <v>66.099999999999994</v>
      </c>
      <c r="Q86" s="202">
        <v>5.27</v>
      </c>
      <c r="R86" s="202">
        <v>10.210000000000001</v>
      </c>
      <c r="S86" s="202">
        <v>6.35</v>
      </c>
      <c r="T86" s="202">
        <v>0</v>
      </c>
      <c r="U86" s="202">
        <v>235.52</v>
      </c>
      <c r="V86" s="202">
        <v>4.92</v>
      </c>
      <c r="W86" s="202">
        <v>8.1999999999999993</v>
      </c>
      <c r="X86" s="202">
        <v>36.21</v>
      </c>
      <c r="Y86" s="202">
        <v>0</v>
      </c>
      <c r="Z86" s="202">
        <v>68.31</v>
      </c>
      <c r="AA86" s="202">
        <v>0</v>
      </c>
      <c r="AB86" s="202">
        <v>0</v>
      </c>
      <c r="AC86" s="202">
        <v>7.24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5.14</v>
      </c>
      <c r="AJ86" s="202">
        <v>0</v>
      </c>
      <c r="AK86" s="202">
        <v>41.45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50.05</v>
      </c>
      <c r="L87" s="202">
        <v>63.06</v>
      </c>
      <c r="M87" s="202">
        <v>0</v>
      </c>
      <c r="N87" s="202">
        <v>28.99</v>
      </c>
      <c r="O87" s="202">
        <v>48.69</v>
      </c>
      <c r="P87" s="202">
        <v>66.099999999999994</v>
      </c>
      <c r="Q87" s="202">
        <v>5.27</v>
      </c>
      <c r="R87" s="202">
        <v>10.210000000000001</v>
      </c>
      <c r="S87" s="202">
        <v>6.35</v>
      </c>
      <c r="T87" s="202">
        <v>0</v>
      </c>
      <c r="U87" s="202">
        <v>235.52</v>
      </c>
      <c r="V87" s="202">
        <v>4.92</v>
      </c>
      <c r="W87" s="202">
        <v>8.1999999999999993</v>
      </c>
      <c r="X87" s="202">
        <v>36.21</v>
      </c>
      <c r="Y87" s="202">
        <v>0</v>
      </c>
      <c r="Z87" s="202">
        <v>68.31</v>
      </c>
      <c r="AA87" s="202">
        <v>0</v>
      </c>
      <c r="AB87" s="202">
        <v>0</v>
      </c>
      <c r="AC87" s="202">
        <v>7.24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5.14</v>
      </c>
      <c r="AJ87" s="202">
        <v>0</v>
      </c>
      <c r="AK87" s="202">
        <v>41.45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50.05</v>
      </c>
      <c r="L88" s="202">
        <v>63.06</v>
      </c>
      <c r="M88" s="202">
        <v>0</v>
      </c>
      <c r="N88" s="202">
        <v>28.99</v>
      </c>
      <c r="O88" s="202">
        <v>48.69</v>
      </c>
      <c r="P88" s="202">
        <v>66.099999999999994</v>
      </c>
      <c r="Q88" s="202">
        <v>5.27</v>
      </c>
      <c r="R88" s="202">
        <v>10.210000000000001</v>
      </c>
      <c r="S88" s="202">
        <v>6.35</v>
      </c>
      <c r="T88" s="202">
        <v>0</v>
      </c>
      <c r="U88" s="202">
        <v>235.52</v>
      </c>
      <c r="V88" s="202">
        <v>4.92</v>
      </c>
      <c r="W88" s="202">
        <v>8.1999999999999993</v>
      </c>
      <c r="X88" s="202">
        <v>36.21</v>
      </c>
      <c r="Y88" s="202">
        <v>0</v>
      </c>
      <c r="Z88" s="202">
        <v>68.31</v>
      </c>
      <c r="AA88" s="202">
        <v>0</v>
      </c>
      <c r="AB88" s="202">
        <v>0</v>
      </c>
      <c r="AC88" s="202">
        <v>7.24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5.14</v>
      </c>
      <c r="AJ88" s="202">
        <v>0</v>
      </c>
      <c r="AK88" s="202">
        <v>41.45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50.05</v>
      </c>
      <c r="L89" s="202">
        <v>63.06</v>
      </c>
      <c r="M89" s="202">
        <v>0</v>
      </c>
      <c r="N89" s="202">
        <v>28.99</v>
      </c>
      <c r="O89" s="202">
        <v>48.69</v>
      </c>
      <c r="P89" s="202">
        <v>66.099999999999994</v>
      </c>
      <c r="Q89" s="202">
        <v>5.27</v>
      </c>
      <c r="R89" s="202">
        <v>10.210000000000001</v>
      </c>
      <c r="S89" s="202">
        <v>6.35</v>
      </c>
      <c r="T89" s="202">
        <v>0</v>
      </c>
      <c r="U89" s="202">
        <v>235.52</v>
      </c>
      <c r="V89" s="202">
        <v>4.92</v>
      </c>
      <c r="W89" s="202">
        <v>8.1999999999999993</v>
      </c>
      <c r="X89" s="202">
        <v>36.21</v>
      </c>
      <c r="Y89" s="202">
        <v>0</v>
      </c>
      <c r="Z89" s="202">
        <v>68.31</v>
      </c>
      <c r="AA89" s="202">
        <v>0</v>
      </c>
      <c r="AB89" s="202">
        <v>0</v>
      </c>
      <c r="AC89" s="202">
        <v>7.24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5.14</v>
      </c>
      <c r="AJ89" s="202">
        <v>0</v>
      </c>
      <c r="AK89" s="202">
        <v>41.45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50.05</v>
      </c>
      <c r="L90" s="202">
        <v>63.06</v>
      </c>
      <c r="M90" s="202">
        <v>0</v>
      </c>
      <c r="N90" s="202">
        <v>28.99</v>
      </c>
      <c r="O90" s="202">
        <v>48.69</v>
      </c>
      <c r="P90" s="202">
        <v>66.099999999999994</v>
      </c>
      <c r="Q90" s="202">
        <v>5.27</v>
      </c>
      <c r="R90" s="202">
        <v>10.210000000000001</v>
      </c>
      <c r="S90" s="202">
        <v>6.35</v>
      </c>
      <c r="T90" s="202">
        <v>0</v>
      </c>
      <c r="U90" s="202">
        <v>235.52</v>
      </c>
      <c r="V90" s="202">
        <v>4.92</v>
      </c>
      <c r="W90" s="202">
        <v>8.1999999999999993</v>
      </c>
      <c r="X90" s="202">
        <v>36.21</v>
      </c>
      <c r="Y90" s="202">
        <v>0</v>
      </c>
      <c r="Z90" s="202">
        <v>68.31</v>
      </c>
      <c r="AA90" s="202">
        <v>0</v>
      </c>
      <c r="AB90" s="202">
        <v>0</v>
      </c>
      <c r="AC90" s="202">
        <v>7.69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5.14</v>
      </c>
      <c r="AJ90" s="202">
        <v>0</v>
      </c>
      <c r="AK90" s="202">
        <v>41.45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50.05</v>
      </c>
      <c r="L91" s="202">
        <v>63.06</v>
      </c>
      <c r="M91" s="202">
        <v>0</v>
      </c>
      <c r="N91" s="202">
        <v>28.99</v>
      </c>
      <c r="O91" s="202">
        <v>48.69</v>
      </c>
      <c r="P91" s="202">
        <v>66.099999999999994</v>
      </c>
      <c r="Q91" s="202">
        <v>5.27</v>
      </c>
      <c r="R91" s="202">
        <v>10.210000000000001</v>
      </c>
      <c r="S91" s="202">
        <v>6.35</v>
      </c>
      <c r="T91" s="202">
        <v>0</v>
      </c>
      <c r="U91" s="202">
        <v>235.52</v>
      </c>
      <c r="V91" s="202">
        <v>4.92</v>
      </c>
      <c r="W91" s="202">
        <v>8.1999999999999993</v>
      </c>
      <c r="X91" s="202">
        <v>36.21</v>
      </c>
      <c r="Y91" s="202">
        <v>0</v>
      </c>
      <c r="Z91" s="202">
        <v>68.31</v>
      </c>
      <c r="AA91" s="202">
        <v>0</v>
      </c>
      <c r="AB91" s="202">
        <v>0</v>
      </c>
      <c r="AC91" s="202">
        <v>7.69</v>
      </c>
      <c r="AD91" s="202">
        <v>5.18</v>
      </c>
      <c r="AE91" s="202">
        <v>0</v>
      </c>
      <c r="AF91" s="202">
        <v>0</v>
      </c>
      <c r="AG91" s="202">
        <v>19.28</v>
      </c>
      <c r="AH91" s="202">
        <v>0</v>
      </c>
      <c r="AI91" s="202">
        <v>5.14</v>
      </c>
      <c r="AJ91" s="202">
        <v>0</v>
      </c>
      <c r="AK91" s="202">
        <v>41.45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50.05</v>
      </c>
      <c r="L92" s="202">
        <v>63.06</v>
      </c>
      <c r="M92" s="202">
        <v>0</v>
      </c>
      <c r="N92" s="202">
        <v>28.99</v>
      </c>
      <c r="O92" s="202">
        <v>48.69</v>
      </c>
      <c r="P92" s="202">
        <v>66.099999999999994</v>
      </c>
      <c r="Q92" s="202">
        <v>5.27</v>
      </c>
      <c r="R92" s="202">
        <v>10.210000000000001</v>
      </c>
      <c r="S92" s="202">
        <v>6.35</v>
      </c>
      <c r="T92" s="202">
        <v>0</v>
      </c>
      <c r="U92" s="202">
        <v>235.52</v>
      </c>
      <c r="V92" s="202">
        <v>4.92</v>
      </c>
      <c r="W92" s="202">
        <v>8.1999999999999993</v>
      </c>
      <c r="X92" s="202">
        <v>36.21</v>
      </c>
      <c r="Y92" s="202">
        <v>0</v>
      </c>
      <c r="Z92" s="202">
        <v>68.31</v>
      </c>
      <c r="AA92" s="202">
        <v>0</v>
      </c>
      <c r="AB92" s="202">
        <v>0</v>
      </c>
      <c r="AC92" s="202">
        <v>7.69</v>
      </c>
      <c r="AD92" s="202">
        <v>5.18</v>
      </c>
      <c r="AE92" s="202">
        <v>0</v>
      </c>
      <c r="AF92" s="202">
        <v>0</v>
      </c>
      <c r="AG92" s="202">
        <v>19.28</v>
      </c>
      <c r="AH92" s="202">
        <v>0</v>
      </c>
      <c r="AI92" s="202">
        <v>5.14</v>
      </c>
      <c r="AJ92" s="202">
        <v>0</v>
      </c>
      <c r="AK92" s="202">
        <v>41.45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50.05</v>
      </c>
      <c r="L93" s="202">
        <v>63.06</v>
      </c>
      <c r="M93" s="202">
        <v>0</v>
      </c>
      <c r="N93" s="202">
        <v>28.99</v>
      </c>
      <c r="O93" s="202">
        <v>48.69</v>
      </c>
      <c r="P93" s="202">
        <v>66.099999999999994</v>
      </c>
      <c r="Q93" s="202">
        <v>5.27</v>
      </c>
      <c r="R93" s="202">
        <v>10.210000000000001</v>
      </c>
      <c r="S93" s="202">
        <v>6.35</v>
      </c>
      <c r="T93" s="202">
        <v>0</v>
      </c>
      <c r="U93" s="202">
        <v>235.52</v>
      </c>
      <c r="V93" s="202">
        <v>4.92</v>
      </c>
      <c r="W93" s="202">
        <v>8.1999999999999993</v>
      </c>
      <c r="X93" s="202">
        <v>36.21</v>
      </c>
      <c r="Y93" s="202">
        <v>0</v>
      </c>
      <c r="Z93" s="202">
        <v>68.31</v>
      </c>
      <c r="AA93" s="202">
        <v>0</v>
      </c>
      <c r="AB93" s="202">
        <v>0</v>
      </c>
      <c r="AC93" s="202">
        <v>7.69</v>
      </c>
      <c r="AD93" s="202">
        <v>5.18</v>
      </c>
      <c r="AE93" s="202">
        <v>0</v>
      </c>
      <c r="AF93" s="202">
        <v>0</v>
      </c>
      <c r="AG93" s="202">
        <v>19.28</v>
      </c>
      <c r="AH93" s="202">
        <v>0</v>
      </c>
      <c r="AI93" s="202">
        <v>5.14</v>
      </c>
      <c r="AJ93" s="202">
        <v>0</v>
      </c>
      <c r="AK93" s="202">
        <v>41.45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50.05</v>
      </c>
      <c r="L94" s="202">
        <v>63.06</v>
      </c>
      <c r="M94" s="202">
        <v>0</v>
      </c>
      <c r="N94" s="202">
        <v>28.99</v>
      </c>
      <c r="O94" s="202">
        <v>48.69</v>
      </c>
      <c r="P94" s="202">
        <v>66.099999999999994</v>
      </c>
      <c r="Q94" s="202">
        <v>5.27</v>
      </c>
      <c r="R94" s="202">
        <v>10.210000000000001</v>
      </c>
      <c r="S94" s="202">
        <v>6.35</v>
      </c>
      <c r="T94" s="202">
        <v>0</v>
      </c>
      <c r="U94" s="202">
        <v>235.52</v>
      </c>
      <c r="V94" s="202">
        <v>4.92</v>
      </c>
      <c r="W94" s="202">
        <v>8.1999999999999993</v>
      </c>
      <c r="X94" s="202">
        <v>36.21</v>
      </c>
      <c r="Y94" s="202">
        <v>0</v>
      </c>
      <c r="Z94" s="202">
        <v>68.31</v>
      </c>
      <c r="AA94" s="202">
        <v>0</v>
      </c>
      <c r="AB94" s="202">
        <v>0</v>
      </c>
      <c r="AC94" s="202">
        <v>7.69</v>
      </c>
      <c r="AD94" s="202">
        <v>5.18</v>
      </c>
      <c r="AE94" s="202">
        <v>0</v>
      </c>
      <c r="AF94" s="202">
        <v>0</v>
      </c>
      <c r="AG94" s="202">
        <v>19.28</v>
      </c>
      <c r="AH94" s="202">
        <v>0</v>
      </c>
      <c r="AI94" s="202">
        <v>5.14</v>
      </c>
      <c r="AJ94" s="202">
        <v>0</v>
      </c>
      <c r="AK94" s="202">
        <v>41.45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50.05</v>
      </c>
      <c r="L95" s="202">
        <v>63.06</v>
      </c>
      <c r="M95" s="202">
        <v>0</v>
      </c>
      <c r="N95" s="202">
        <v>28.99</v>
      </c>
      <c r="O95" s="202">
        <v>48.69</v>
      </c>
      <c r="P95" s="202">
        <v>66.099999999999994</v>
      </c>
      <c r="Q95" s="202">
        <v>5.27</v>
      </c>
      <c r="R95" s="202">
        <v>10.210000000000001</v>
      </c>
      <c r="S95" s="202">
        <v>6.35</v>
      </c>
      <c r="T95" s="202">
        <v>0</v>
      </c>
      <c r="U95" s="202">
        <v>235.52</v>
      </c>
      <c r="V95" s="202">
        <v>4.92</v>
      </c>
      <c r="W95" s="202">
        <v>8.1999999999999993</v>
      </c>
      <c r="X95" s="202">
        <v>36.21</v>
      </c>
      <c r="Y95" s="202">
        <v>0</v>
      </c>
      <c r="Z95" s="202">
        <v>68.31</v>
      </c>
      <c r="AA95" s="202">
        <v>0</v>
      </c>
      <c r="AB95" s="202">
        <v>0</v>
      </c>
      <c r="AC95" s="202">
        <v>7.69</v>
      </c>
      <c r="AD95" s="202">
        <v>5.18</v>
      </c>
      <c r="AE95" s="202">
        <v>0</v>
      </c>
      <c r="AF95" s="202">
        <v>0</v>
      </c>
      <c r="AG95" s="202">
        <v>19.28</v>
      </c>
      <c r="AH95" s="202">
        <v>0</v>
      </c>
      <c r="AI95" s="202">
        <v>5.14</v>
      </c>
      <c r="AJ95" s="202">
        <v>0</v>
      </c>
      <c r="AK95" s="202">
        <v>41.45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50.05</v>
      </c>
      <c r="L96" s="202">
        <v>63.06</v>
      </c>
      <c r="M96" s="202">
        <v>0</v>
      </c>
      <c r="N96" s="202">
        <v>28.99</v>
      </c>
      <c r="O96" s="202">
        <v>48.69</v>
      </c>
      <c r="P96" s="202">
        <v>66.099999999999994</v>
      </c>
      <c r="Q96" s="202">
        <v>5.27</v>
      </c>
      <c r="R96" s="202">
        <v>10.210000000000001</v>
      </c>
      <c r="S96" s="202">
        <v>6.35</v>
      </c>
      <c r="T96" s="202">
        <v>0</v>
      </c>
      <c r="U96" s="202">
        <v>235.52</v>
      </c>
      <c r="V96" s="202">
        <v>4.92</v>
      </c>
      <c r="W96" s="202">
        <v>8.1999999999999993</v>
      </c>
      <c r="X96" s="202">
        <v>36.21</v>
      </c>
      <c r="Y96" s="202">
        <v>0</v>
      </c>
      <c r="Z96" s="202">
        <v>68.31</v>
      </c>
      <c r="AA96" s="202">
        <v>0</v>
      </c>
      <c r="AB96" s="202">
        <v>0</v>
      </c>
      <c r="AC96" s="202">
        <v>0</v>
      </c>
      <c r="AD96" s="202">
        <v>3.54</v>
      </c>
      <c r="AE96" s="202">
        <v>0</v>
      </c>
      <c r="AF96" s="202">
        <v>0</v>
      </c>
      <c r="AG96" s="202">
        <v>19.28</v>
      </c>
      <c r="AH96" s="202">
        <v>0</v>
      </c>
      <c r="AI96" s="202">
        <v>5.3</v>
      </c>
      <c r="AJ96" s="202">
        <v>0</v>
      </c>
      <c r="AK96" s="202">
        <v>41.45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50.05</v>
      </c>
      <c r="L97" s="202">
        <v>63.06</v>
      </c>
      <c r="M97" s="202">
        <v>0</v>
      </c>
      <c r="N97" s="202">
        <v>28.99</v>
      </c>
      <c r="O97" s="202">
        <v>48.69</v>
      </c>
      <c r="P97" s="202">
        <v>66.099999999999994</v>
      </c>
      <c r="Q97" s="202">
        <v>5.27</v>
      </c>
      <c r="R97" s="202">
        <v>10.210000000000001</v>
      </c>
      <c r="S97" s="202">
        <v>6.35</v>
      </c>
      <c r="T97" s="202">
        <v>0</v>
      </c>
      <c r="U97" s="202">
        <v>235.52</v>
      </c>
      <c r="V97" s="202">
        <v>4.92</v>
      </c>
      <c r="W97" s="202">
        <v>8.1999999999999993</v>
      </c>
      <c r="X97" s="202">
        <v>36.21</v>
      </c>
      <c r="Y97" s="202">
        <v>0</v>
      </c>
      <c r="Z97" s="202">
        <v>68.31</v>
      </c>
      <c r="AA97" s="202">
        <v>0</v>
      </c>
      <c r="AB97" s="202">
        <v>0</v>
      </c>
      <c r="AC97" s="202">
        <v>0</v>
      </c>
      <c r="AD97" s="202">
        <v>3.54</v>
      </c>
      <c r="AE97" s="202">
        <v>0</v>
      </c>
      <c r="AF97" s="202">
        <v>0</v>
      </c>
      <c r="AG97" s="202">
        <v>19.28</v>
      </c>
      <c r="AH97" s="202">
        <v>0</v>
      </c>
      <c r="AI97" s="202">
        <v>5.3</v>
      </c>
      <c r="AJ97" s="202">
        <v>0</v>
      </c>
      <c r="AK97" s="202">
        <v>41.45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50.05</v>
      </c>
      <c r="L98" s="202">
        <v>63.06</v>
      </c>
      <c r="M98" s="202">
        <v>0</v>
      </c>
      <c r="N98" s="202">
        <v>28.99</v>
      </c>
      <c r="O98" s="202">
        <v>48.69</v>
      </c>
      <c r="P98" s="202">
        <v>66.099999999999994</v>
      </c>
      <c r="Q98" s="202">
        <v>5.27</v>
      </c>
      <c r="R98" s="202">
        <v>10.210000000000001</v>
      </c>
      <c r="S98" s="202">
        <v>6.35</v>
      </c>
      <c r="T98" s="202">
        <v>0</v>
      </c>
      <c r="U98" s="202">
        <v>235.52</v>
      </c>
      <c r="V98" s="202">
        <v>4.92</v>
      </c>
      <c r="W98" s="202">
        <v>8.1999999999999993</v>
      </c>
      <c r="X98" s="202">
        <v>36.21</v>
      </c>
      <c r="Y98" s="202">
        <v>0</v>
      </c>
      <c r="Z98" s="202">
        <v>68.31</v>
      </c>
      <c r="AA98" s="202">
        <v>0</v>
      </c>
      <c r="AB98" s="202">
        <v>0</v>
      </c>
      <c r="AC98" s="202">
        <v>0</v>
      </c>
      <c r="AD98" s="202">
        <v>3.54</v>
      </c>
      <c r="AE98" s="202">
        <v>0</v>
      </c>
      <c r="AF98" s="202">
        <v>0</v>
      </c>
      <c r="AG98" s="202">
        <v>19.28</v>
      </c>
      <c r="AH98" s="202">
        <v>0</v>
      </c>
      <c r="AI98" s="202">
        <v>5.3</v>
      </c>
      <c r="AJ98" s="202">
        <v>0</v>
      </c>
      <c r="AK98" s="202">
        <v>41.45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0.81387500000000146</v>
      </c>
      <c r="L99">
        <f t="shared" si="0"/>
        <v>0.81515499999999985</v>
      </c>
      <c r="M99">
        <f t="shared" si="0"/>
        <v>0</v>
      </c>
      <c r="N99">
        <f t="shared" si="0"/>
        <v>0.69575999999999871</v>
      </c>
      <c r="O99">
        <f t="shared" si="0"/>
        <v>1.1685874999999992</v>
      </c>
      <c r="P99">
        <f t="shared" si="0"/>
        <v>1.5847925000000025</v>
      </c>
      <c r="Q99">
        <f t="shared" si="0"/>
        <v>8.5962499999999956E-2</v>
      </c>
      <c r="R99">
        <f t="shared" si="0"/>
        <v>0.15415999999999991</v>
      </c>
      <c r="S99">
        <f t="shared" si="0"/>
        <v>9.5317500000000124E-2</v>
      </c>
      <c r="T99">
        <f t="shared" si="0"/>
        <v>0</v>
      </c>
      <c r="U99">
        <f t="shared" si="0"/>
        <v>5.6524800000000086</v>
      </c>
      <c r="V99">
        <f t="shared" si="0"/>
        <v>4.2159999999999982E-2</v>
      </c>
      <c r="W99">
        <f t="shared" si="0"/>
        <v>0.1466650000000001</v>
      </c>
      <c r="X99">
        <f t="shared" si="0"/>
        <v>0.59136500000000014</v>
      </c>
      <c r="Y99">
        <f t="shared" si="0"/>
        <v>0</v>
      </c>
      <c r="Z99">
        <f t="shared" si="0"/>
        <v>1.1030249999999988</v>
      </c>
      <c r="AA99">
        <f t="shared" si="0"/>
        <v>0</v>
      </c>
      <c r="AB99">
        <f t="shared" si="0"/>
        <v>0</v>
      </c>
      <c r="AC99">
        <f t="shared" si="0"/>
        <v>0.16831000000000018</v>
      </c>
      <c r="AD99">
        <f t="shared" si="0"/>
        <v>1.8440000000000002E-2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0.19831499999999994</v>
      </c>
      <c r="AJ99">
        <f t="shared" si="0"/>
        <v>0</v>
      </c>
      <c r="AK99">
        <f t="shared" si="0"/>
        <v>1.0032274999999986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0.3024199999999998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2.85</v>
      </c>
      <c r="L3" s="202">
        <v>376.94</v>
      </c>
      <c r="M3" s="202">
        <v>21.35</v>
      </c>
      <c r="N3" s="202">
        <v>35.03</v>
      </c>
      <c r="O3" s="202">
        <v>0</v>
      </c>
      <c r="P3" s="202">
        <v>40.799999999999997</v>
      </c>
      <c r="Q3" s="202">
        <v>4.3</v>
      </c>
      <c r="R3" s="202">
        <v>12.56</v>
      </c>
      <c r="S3" s="202">
        <v>7.73</v>
      </c>
      <c r="T3" s="202">
        <v>0</v>
      </c>
      <c r="U3" s="202">
        <v>51.74</v>
      </c>
      <c r="V3" s="202">
        <v>5.8</v>
      </c>
      <c r="W3" s="202">
        <v>9.8699999999999992</v>
      </c>
      <c r="X3" s="202">
        <v>42.53</v>
      </c>
      <c r="Y3" s="202">
        <v>0</v>
      </c>
      <c r="Z3" s="202">
        <v>75.09</v>
      </c>
      <c r="AA3" s="202">
        <v>0</v>
      </c>
      <c r="AB3" s="202">
        <v>0</v>
      </c>
      <c r="AC3" s="202">
        <v>12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6.94</v>
      </c>
      <c r="AJ3" s="202">
        <v>0</v>
      </c>
      <c r="AK3" s="202">
        <v>56.29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2.85</v>
      </c>
      <c r="L4" s="202">
        <v>376.94</v>
      </c>
      <c r="M4" s="202">
        <v>21.35</v>
      </c>
      <c r="N4" s="202">
        <v>35.03</v>
      </c>
      <c r="O4" s="202">
        <v>0</v>
      </c>
      <c r="P4" s="202">
        <v>40.799999999999997</v>
      </c>
      <c r="Q4" s="202">
        <v>3</v>
      </c>
      <c r="R4" s="202">
        <v>12.56</v>
      </c>
      <c r="S4" s="202">
        <v>7.73</v>
      </c>
      <c r="T4" s="202">
        <v>0</v>
      </c>
      <c r="U4" s="202">
        <v>51.74</v>
      </c>
      <c r="V4" s="202">
        <v>5.8</v>
      </c>
      <c r="W4" s="202">
        <v>9.8699999999999992</v>
      </c>
      <c r="X4" s="202">
        <v>42.53</v>
      </c>
      <c r="Y4" s="202">
        <v>0</v>
      </c>
      <c r="Z4" s="202">
        <v>75.09</v>
      </c>
      <c r="AA4" s="202">
        <v>0</v>
      </c>
      <c r="AB4" s="202">
        <v>0</v>
      </c>
      <c r="AC4" s="202">
        <v>12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6.94</v>
      </c>
      <c r="AJ4" s="202">
        <v>0</v>
      </c>
      <c r="AK4" s="202">
        <v>56.29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2.85</v>
      </c>
      <c r="L5" s="202">
        <v>372.11</v>
      </c>
      <c r="M5" s="202">
        <v>21.35</v>
      </c>
      <c r="N5" s="202">
        <v>35.03</v>
      </c>
      <c r="O5" s="202">
        <v>0</v>
      </c>
      <c r="P5" s="202">
        <v>40.799999999999997</v>
      </c>
      <c r="Q5" s="202">
        <v>3</v>
      </c>
      <c r="R5" s="202">
        <v>12.56</v>
      </c>
      <c r="S5" s="202">
        <v>7.73</v>
      </c>
      <c r="T5" s="202">
        <v>0</v>
      </c>
      <c r="U5" s="202">
        <v>51.74</v>
      </c>
      <c r="V5" s="202">
        <v>5.8</v>
      </c>
      <c r="W5" s="202">
        <v>9.8699999999999992</v>
      </c>
      <c r="X5" s="202">
        <v>42.53</v>
      </c>
      <c r="Y5" s="202">
        <v>0</v>
      </c>
      <c r="Z5" s="202">
        <v>75.09</v>
      </c>
      <c r="AA5" s="202">
        <v>0</v>
      </c>
      <c r="AB5" s="202">
        <v>0</v>
      </c>
      <c r="AC5" s="202">
        <v>12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6.94</v>
      </c>
      <c r="AJ5" s="202">
        <v>0</v>
      </c>
      <c r="AK5" s="202">
        <v>56.29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2.85</v>
      </c>
      <c r="L6" s="202">
        <v>363.41</v>
      </c>
      <c r="M6" s="202">
        <v>21.35</v>
      </c>
      <c r="N6" s="202">
        <v>35.03</v>
      </c>
      <c r="O6" s="202">
        <v>0</v>
      </c>
      <c r="P6" s="202">
        <v>40.799999999999997</v>
      </c>
      <c r="Q6" s="202">
        <v>3</v>
      </c>
      <c r="R6" s="202">
        <v>12.56</v>
      </c>
      <c r="S6" s="202">
        <v>7.73</v>
      </c>
      <c r="T6" s="202">
        <v>0</v>
      </c>
      <c r="U6" s="202">
        <v>51.74</v>
      </c>
      <c r="V6" s="202">
        <v>5.8</v>
      </c>
      <c r="W6" s="202">
        <v>9.8699999999999992</v>
      </c>
      <c r="X6" s="202">
        <v>42.53</v>
      </c>
      <c r="Y6" s="202">
        <v>0</v>
      </c>
      <c r="Z6" s="202">
        <v>75.09</v>
      </c>
      <c r="AA6" s="202">
        <v>0</v>
      </c>
      <c r="AB6" s="202">
        <v>0</v>
      </c>
      <c r="AC6" s="202">
        <v>12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6.94</v>
      </c>
      <c r="AJ6" s="202">
        <v>0</v>
      </c>
      <c r="AK6" s="202">
        <v>56.29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2.85</v>
      </c>
      <c r="L7" s="202">
        <v>352.78</v>
      </c>
      <c r="M7" s="202">
        <v>21.35</v>
      </c>
      <c r="N7" s="202">
        <v>35.03</v>
      </c>
      <c r="O7" s="202">
        <v>0</v>
      </c>
      <c r="P7" s="202">
        <v>40.799999999999997</v>
      </c>
      <c r="Q7" s="202">
        <v>3</v>
      </c>
      <c r="R7" s="202">
        <v>12.56</v>
      </c>
      <c r="S7" s="202">
        <v>7.73</v>
      </c>
      <c r="T7" s="202">
        <v>0</v>
      </c>
      <c r="U7" s="202">
        <v>51.74</v>
      </c>
      <c r="V7" s="202">
        <v>5.8</v>
      </c>
      <c r="W7" s="202">
        <v>9.8699999999999992</v>
      </c>
      <c r="X7" s="202">
        <v>42.53</v>
      </c>
      <c r="Y7" s="202">
        <v>0</v>
      </c>
      <c r="Z7" s="202">
        <v>75.09</v>
      </c>
      <c r="AA7" s="202">
        <v>0</v>
      </c>
      <c r="AB7" s="202">
        <v>0</v>
      </c>
      <c r="AC7" s="202">
        <v>12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6.94</v>
      </c>
      <c r="AJ7" s="202">
        <v>0</v>
      </c>
      <c r="AK7" s="202">
        <v>56.29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2.85</v>
      </c>
      <c r="L8" s="202">
        <v>362.44</v>
      </c>
      <c r="M8" s="202">
        <v>21.35</v>
      </c>
      <c r="N8" s="202">
        <v>35.03</v>
      </c>
      <c r="O8" s="202">
        <v>0</v>
      </c>
      <c r="P8" s="202">
        <v>40.799999999999997</v>
      </c>
      <c r="Q8" s="202">
        <v>3</v>
      </c>
      <c r="R8" s="202">
        <v>12.56</v>
      </c>
      <c r="S8" s="202">
        <v>7.73</v>
      </c>
      <c r="T8" s="202">
        <v>0</v>
      </c>
      <c r="U8" s="202">
        <v>51.74</v>
      </c>
      <c r="V8" s="202">
        <v>5.8</v>
      </c>
      <c r="W8" s="202">
        <v>9.8699999999999992</v>
      </c>
      <c r="X8" s="202">
        <v>42.53</v>
      </c>
      <c r="Y8" s="202">
        <v>0</v>
      </c>
      <c r="Z8" s="202">
        <v>75.09</v>
      </c>
      <c r="AA8" s="202">
        <v>0</v>
      </c>
      <c r="AB8" s="202">
        <v>0</v>
      </c>
      <c r="AC8" s="202">
        <v>12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6.94</v>
      </c>
      <c r="AJ8" s="202">
        <v>0</v>
      </c>
      <c r="AK8" s="202">
        <v>56.29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2.95</v>
      </c>
      <c r="L9" s="202">
        <v>362.44</v>
      </c>
      <c r="M9" s="202">
        <v>21.35</v>
      </c>
      <c r="N9" s="202">
        <v>35.03</v>
      </c>
      <c r="O9" s="202">
        <v>0</v>
      </c>
      <c r="P9" s="202">
        <v>40.799999999999997</v>
      </c>
      <c r="Q9" s="202">
        <v>3.2</v>
      </c>
      <c r="R9" s="202">
        <v>13</v>
      </c>
      <c r="S9" s="202">
        <v>8</v>
      </c>
      <c r="T9" s="202">
        <v>0</v>
      </c>
      <c r="U9" s="202">
        <v>51.74</v>
      </c>
      <c r="V9" s="202">
        <v>5.8</v>
      </c>
      <c r="W9" s="202">
        <v>10.06</v>
      </c>
      <c r="X9" s="202">
        <v>42.53</v>
      </c>
      <c r="Y9" s="202">
        <v>0</v>
      </c>
      <c r="Z9" s="202">
        <v>75.09</v>
      </c>
      <c r="AA9" s="202">
        <v>0</v>
      </c>
      <c r="AB9" s="202">
        <v>0</v>
      </c>
      <c r="AC9" s="202">
        <v>12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6.94</v>
      </c>
      <c r="AJ9" s="202">
        <v>0</v>
      </c>
      <c r="AK9" s="202">
        <v>56.29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2.95</v>
      </c>
      <c r="L10" s="202">
        <v>362.44</v>
      </c>
      <c r="M10" s="202">
        <v>21.35</v>
      </c>
      <c r="N10" s="202">
        <v>35.03</v>
      </c>
      <c r="O10" s="202">
        <v>0</v>
      </c>
      <c r="P10" s="202">
        <v>40.799999999999997</v>
      </c>
      <c r="Q10" s="202">
        <v>3.2</v>
      </c>
      <c r="R10" s="202">
        <v>13</v>
      </c>
      <c r="S10" s="202">
        <v>8</v>
      </c>
      <c r="T10" s="202">
        <v>0</v>
      </c>
      <c r="U10" s="202">
        <v>51.74</v>
      </c>
      <c r="V10" s="202">
        <v>5.8</v>
      </c>
      <c r="W10" s="202">
        <v>10.06</v>
      </c>
      <c r="X10" s="202">
        <v>42.53</v>
      </c>
      <c r="Y10" s="202">
        <v>0</v>
      </c>
      <c r="Z10" s="202">
        <v>75.09</v>
      </c>
      <c r="AA10" s="202">
        <v>0</v>
      </c>
      <c r="AB10" s="202">
        <v>0</v>
      </c>
      <c r="AC10" s="202">
        <v>12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6.94</v>
      </c>
      <c r="AJ10" s="202">
        <v>0</v>
      </c>
      <c r="AK10" s="202">
        <v>56.29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1.57</v>
      </c>
      <c r="L11" s="202">
        <v>269</v>
      </c>
      <c r="M11" s="202">
        <v>21.35</v>
      </c>
      <c r="N11" s="202">
        <v>35.03</v>
      </c>
      <c r="O11" s="202">
        <v>0</v>
      </c>
      <c r="P11" s="202">
        <v>40.799999999999997</v>
      </c>
      <c r="Q11" s="202">
        <v>3.08</v>
      </c>
      <c r="R11" s="202">
        <v>6.76</v>
      </c>
      <c r="S11" s="202">
        <v>3.95</v>
      </c>
      <c r="T11" s="202">
        <v>0</v>
      </c>
      <c r="U11" s="202">
        <v>51.74</v>
      </c>
      <c r="V11" s="202">
        <v>0</v>
      </c>
      <c r="W11" s="202">
        <v>10.06</v>
      </c>
      <c r="X11" s="202">
        <v>41.1</v>
      </c>
      <c r="Y11" s="202">
        <v>0</v>
      </c>
      <c r="Z11" s="202">
        <v>75.09</v>
      </c>
      <c r="AA11" s="202">
        <v>0</v>
      </c>
      <c r="AB11" s="202">
        <v>0</v>
      </c>
      <c r="AC11" s="202">
        <v>12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6.94</v>
      </c>
      <c r="AJ11" s="202">
        <v>0</v>
      </c>
      <c r="AK11" s="202">
        <v>57.8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1.57</v>
      </c>
      <c r="L12" s="202">
        <v>269</v>
      </c>
      <c r="M12" s="202">
        <v>21.35</v>
      </c>
      <c r="N12" s="202">
        <v>35.03</v>
      </c>
      <c r="O12" s="202">
        <v>0</v>
      </c>
      <c r="P12" s="202">
        <v>40.799999999999997</v>
      </c>
      <c r="Q12" s="202">
        <v>3.08</v>
      </c>
      <c r="R12" s="202">
        <v>6.76</v>
      </c>
      <c r="S12" s="202">
        <v>3.95</v>
      </c>
      <c r="T12" s="202">
        <v>0</v>
      </c>
      <c r="U12" s="202">
        <v>51.74</v>
      </c>
      <c r="V12" s="202">
        <v>0</v>
      </c>
      <c r="W12" s="202">
        <v>4.83</v>
      </c>
      <c r="X12" s="202">
        <v>19.329999999999998</v>
      </c>
      <c r="Y12" s="202">
        <v>0</v>
      </c>
      <c r="Z12" s="202">
        <v>75.09</v>
      </c>
      <c r="AA12" s="202">
        <v>0</v>
      </c>
      <c r="AB12" s="202">
        <v>0</v>
      </c>
      <c r="AC12" s="202">
        <v>12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6.94</v>
      </c>
      <c r="AJ12" s="202">
        <v>0</v>
      </c>
      <c r="AK12" s="202">
        <v>57.8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1.57</v>
      </c>
      <c r="L13" s="202">
        <v>269</v>
      </c>
      <c r="M13" s="202">
        <v>21.35</v>
      </c>
      <c r="N13" s="202">
        <v>35.03</v>
      </c>
      <c r="O13" s="202">
        <v>0</v>
      </c>
      <c r="P13" s="202">
        <v>40.799999999999997</v>
      </c>
      <c r="Q13" s="202">
        <v>3.08</v>
      </c>
      <c r="R13" s="202">
        <v>6.76</v>
      </c>
      <c r="S13" s="202">
        <v>4.18</v>
      </c>
      <c r="T13" s="202">
        <v>0</v>
      </c>
      <c r="U13" s="202">
        <v>51.74</v>
      </c>
      <c r="V13" s="202">
        <v>0</v>
      </c>
      <c r="W13" s="202">
        <v>4.83</v>
      </c>
      <c r="X13" s="202">
        <v>19.329999999999998</v>
      </c>
      <c r="Y13" s="202">
        <v>0</v>
      </c>
      <c r="Z13" s="202">
        <v>28.99</v>
      </c>
      <c r="AA13" s="202">
        <v>0</v>
      </c>
      <c r="AB13" s="202">
        <v>0</v>
      </c>
      <c r="AC13" s="202">
        <v>12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6.94</v>
      </c>
      <c r="AJ13" s="202">
        <v>0</v>
      </c>
      <c r="AK13" s="202">
        <v>57.8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1.57</v>
      </c>
      <c r="L14" s="202">
        <v>269</v>
      </c>
      <c r="M14" s="202">
        <v>21.35</v>
      </c>
      <c r="N14" s="202">
        <v>35.03</v>
      </c>
      <c r="O14" s="202">
        <v>0</v>
      </c>
      <c r="P14" s="202">
        <v>40.799999999999997</v>
      </c>
      <c r="Q14" s="202">
        <v>3.08</v>
      </c>
      <c r="R14" s="202">
        <v>6.76</v>
      </c>
      <c r="S14" s="202">
        <v>4.18</v>
      </c>
      <c r="T14" s="202">
        <v>0</v>
      </c>
      <c r="U14" s="202">
        <v>51.74</v>
      </c>
      <c r="V14" s="202">
        <v>0</v>
      </c>
      <c r="W14" s="202">
        <v>4.83</v>
      </c>
      <c r="X14" s="202">
        <v>19.329999999999998</v>
      </c>
      <c r="Y14" s="202">
        <v>0</v>
      </c>
      <c r="Z14" s="202">
        <v>28.99</v>
      </c>
      <c r="AA14" s="202">
        <v>0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6.94</v>
      </c>
      <c r="AJ14" s="202">
        <v>0</v>
      </c>
      <c r="AK14" s="202">
        <v>57.8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1.57</v>
      </c>
      <c r="L15" s="202">
        <v>269</v>
      </c>
      <c r="M15" s="202">
        <v>21.35</v>
      </c>
      <c r="N15" s="202">
        <v>35.03</v>
      </c>
      <c r="O15" s="202">
        <v>0</v>
      </c>
      <c r="P15" s="202">
        <v>40.799999999999997</v>
      </c>
      <c r="Q15" s="202">
        <v>3.08</v>
      </c>
      <c r="R15" s="202">
        <v>6.76</v>
      </c>
      <c r="S15" s="202">
        <v>4.18</v>
      </c>
      <c r="T15" s="202">
        <v>0</v>
      </c>
      <c r="U15" s="202">
        <v>51.74</v>
      </c>
      <c r="V15" s="202">
        <v>0</v>
      </c>
      <c r="W15" s="202">
        <v>4.83</v>
      </c>
      <c r="X15" s="202">
        <v>19.329999999999998</v>
      </c>
      <c r="Y15" s="202">
        <v>0</v>
      </c>
      <c r="Z15" s="202">
        <v>28.99</v>
      </c>
      <c r="AA15" s="202">
        <v>0</v>
      </c>
      <c r="AB15" s="202">
        <v>0</v>
      </c>
      <c r="AC15" s="202">
        <v>12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6.94</v>
      </c>
      <c r="AJ15" s="202">
        <v>0</v>
      </c>
      <c r="AK15" s="202">
        <v>57.8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1.57</v>
      </c>
      <c r="L16" s="202">
        <v>269</v>
      </c>
      <c r="M16" s="202">
        <v>21.35</v>
      </c>
      <c r="N16" s="202">
        <v>35.03</v>
      </c>
      <c r="O16" s="202">
        <v>0</v>
      </c>
      <c r="P16" s="202">
        <v>40.799999999999997</v>
      </c>
      <c r="Q16" s="202">
        <v>3.08</v>
      </c>
      <c r="R16" s="202">
        <v>6.76</v>
      </c>
      <c r="S16" s="202">
        <v>4.18</v>
      </c>
      <c r="T16" s="202">
        <v>0</v>
      </c>
      <c r="U16" s="202">
        <v>51.74</v>
      </c>
      <c r="V16" s="202">
        <v>0</v>
      </c>
      <c r="W16" s="202">
        <v>4.83</v>
      </c>
      <c r="X16" s="202">
        <v>19.329999999999998</v>
      </c>
      <c r="Y16" s="202">
        <v>0</v>
      </c>
      <c r="Z16" s="202">
        <v>28.99</v>
      </c>
      <c r="AA16" s="202">
        <v>0</v>
      </c>
      <c r="AB16" s="202">
        <v>0</v>
      </c>
      <c r="AC16" s="202">
        <v>12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6.94</v>
      </c>
      <c r="AJ16" s="202">
        <v>0</v>
      </c>
      <c r="AK16" s="202">
        <v>57.8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1.57</v>
      </c>
      <c r="L17" s="202">
        <v>269</v>
      </c>
      <c r="M17" s="202">
        <v>21.35</v>
      </c>
      <c r="N17" s="202">
        <v>35.03</v>
      </c>
      <c r="O17" s="202">
        <v>0</v>
      </c>
      <c r="P17" s="202">
        <v>40.799999999999997</v>
      </c>
      <c r="Q17" s="202">
        <v>3.08</v>
      </c>
      <c r="R17" s="202">
        <v>6.76</v>
      </c>
      <c r="S17" s="202">
        <v>4.18</v>
      </c>
      <c r="T17" s="202">
        <v>0</v>
      </c>
      <c r="U17" s="202">
        <v>51.74</v>
      </c>
      <c r="V17" s="202">
        <v>0</v>
      </c>
      <c r="W17" s="202">
        <v>4.83</v>
      </c>
      <c r="X17" s="202">
        <v>19.329999999999998</v>
      </c>
      <c r="Y17" s="202">
        <v>0</v>
      </c>
      <c r="Z17" s="202">
        <v>28.99</v>
      </c>
      <c r="AA17" s="202">
        <v>0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6.94</v>
      </c>
      <c r="AJ17" s="202">
        <v>0</v>
      </c>
      <c r="AK17" s="202">
        <v>57.8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1.57</v>
      </c>
      <c r="L18" s="202">
        <v>269</v>
      </c>
      <c r="M18" s="202">
        <v>21.35</v>
      </c>
      <c r="N18" s="202">
        <v>35.03</v>
      </c>
      <c r="O18" s="202">
        <v>0</v>
      </c>
      <c r="P18" s="202">
        <v>40.799999999999997</v>
      </c>
      <c r="Q18" s="202">
        <v>3.08</v>
      </c>
      <c r="R18" s="202">
        <v>6.76</v>
      </c>
      <c r="S18" s="202">
        <v>4.18</v>
      </c>
      <c r="T18" s="202">
        <v>0</v>
      </c>
      <c r="U18" s="202">
        <v>51.74</v>
      </c>
      <c r="V18" s="202">
        <v>0</v>
      </c>
      <c r="W18" s="202">
        <v>4.83</v>
      </c>
      <c r="X18" s="202">
        <v>19.329999999999998</v>
      </c>
      <c r="Y18" s="202">
        <v>0</v>
      </c>
      <c r="Z18" s="202">
        <v>28.99</v>
      </c>
      <c r="AA18" s="202">
        <v>0</v>
      </c>
      <c r="AB18" s="202">
        <v>0</v>
      </c>
      <c r="AC18" s="202">
        <v>12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6.94</v>
      </c>
      <c r="AJ18" s="202">
        <v>0</v>
      </c>
      <c r="AK18" s="202">
        <v>57.8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1.57</v>
      </c>
      <c r="L19" s="202">
        <v>269</v>
      </c>
      <c r="M19" s="202">
        <v>25.21</v>
      </c>
      <c r="N19" s="202">
        <v>35.03</v>
      </c>
      <c r="O19" s="202">
        <v>0</v>
      </c>
      <c r="P19" s="202">
        <v>40.92</v>
      </c>
      <c r="Q19" s="202">
        <v>3.21</v>
      </c>
      <c r="R19" s="202">
        <v>6.8</v>
      </c>
      <c r="S19" s="202">
        <v>4.22</v>
      </c>
      <c r="T19" s="202">
        <v>0</v>
      </c>
      <c r="U19" s="202">
        <v>51.74</v>
      </c>
      <c r="V19" s="202">
        <v>0</v>
      </c>
      <c r="W19" s="202">
        <v>4.83</v>
      </c>
      <c r="X19" s="202">
        <v>19.329999999999998</v>
      </c>
      <c r="Y19" s="202">
        <v>0</v>
      </c>
      <c r="Z19" s="202">
        <v>28.99</v>
      </c>
      <c r="AA19" s="202">
        <v>0</v>
      </c>
      <c r="AB19" s="202">
        <v>0</v>
      </c>
      <c r="AC19" s="202">
        <v>11.61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3.43</v>
      </c>
      <c r="AJ19" s="202">
        <v>0</v>
      </c>
      <c r="AK19" s="202">
        <v>57.8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1.57</v>
      </c>
      <c r="L20" s="202">
        <v>269</v>
      </c>
      <c r="M20" s="202">
        <v>25.21</v>
      </c>
      <c r="N20" s="202">
        <v>35.03</v>
      </c>
      <c r="O20" s="202">
        <v>0</v>
      </c>
      <c r="P20" s="202">
        <v>40.92</v>
      </c>
      <c r="Q20" s="202">
        <v>3.21</v>
      </c>
      <c r="R20" s="202">
        <v>6.8</v>
      </c>
      <c r="S20" s="202">
        <v>4.22</v>
      </c>
      <c r="T20" s="202">
        <v>0</v>
      </c>
      <c r="U20" s="202">
        <v>51.74</v>
      </c>
      <c r="V20" s="202">
        <v>0</v>
      </c>
      <c r="W20" s="202">
        <v>4.83</v>
      </c>
      <c r="X20" s="202">
        <v>19.329999999999998</v>
      </c>
      <c r="Y20" s="202">
        <v>0</v>
      </c>
      <c r="Z20" s="202">
        <v>28.99</v>
      </c>
      <c r="AA20" s="202">
        <v>0</v>
      </c>
      <c r="AB20" s="202">
        <v>0</v>
      </c>
      <c r="AC20" s="202">
        <v>11.61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3.43</v>
      </c>
      <c r="AJ20" s="202">
        <v>0</v>
      </c>
      <c r="AK20" s="202">
        <v>57.8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1.57</v>
      </c>
      <c r="L21" s="202">
        <v>269</v>
      </c>
      <c r="M21" s="202">
        <v>25.21</v>
      </c>
      <c r="N21" s="202">
        <v>35.03</v>
      </c>
      <c r="O21" s="202">
        <v>0</v>
      </c>
      <c r="P21" s="202">
        <v>40.81</v>
      </c>
      <c r="Q21" s="202">
        <v>3.21</v>
      </c>
      <c r="R21" s="202">
        <v>6.8</v>
      </c>
      <c r="S21" s="202">
        <v>4.22</v>
      </c>
      <c r="T21" s="202">
        <v>0</v>
      </c>
      <c r="U21" s="202">
        <v>51.74</v>
      </c>
      <c r="V21" s="202">
        <v>0</v>
      </c>
      <c r="W21" s="202">
        <v>4.83</v>
      </c>
      <c r="X21" s="202">
        <v>19.329999999999998</v>
      </c>
      <c r="Y21" s="202">
        <v>0</v>
      </c>
      <c r="Z21" s="202">
        <v>28.99</v>
      </c>
      <c r="AA21" s="202">
        <v>0</v>
      </c>
      <c r="AB21" s="202">
        <v>0</v>
      </c>
      <c r="AC21" s="202">
        <v>12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6.94</v>
      </c>
      <c r="AJ21" s="202">
        <v>0</v>
      </c>
      <c r="AK21" s="202">
        <v>57.8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1.57</v>
      </c>
      <c r="L22" s="202">
        <v>269</v>
      </c>
      <c r="M22" s="202">
        <v>25.21</v>
      </c>
      <c r="N22" s="202">
        <v>35.03</v>
      </c>
      <c r="O22" s="202">
        <v>0</v>
      </c>
      <c r="P22" s="202">
        <v>40.81</v>
      </c>
      <c r="Q22" s="202">
        <v>3.21</v>
      </c>
      <c r="R22" s="202">
        <v>6.8</v>
      </c>
      <c r="S22" s="202">
        <v>4.22</v>
      </c>
      <c r="T22" s="202">
        <v>0</v>
      </c>
      <c r="U22" s="202">
        <v>51.74</v>
      </c>
      <c r="V22" s="202">
        <v>0</v>
      </c>
      <c r="W22" s="202">
        <v>4.83</v>
      </c>
      <c r="X22" s="202">
        <v>19.329999999999998</v>
      </c>
      <c r="Y22" s="202">
        <v>0</v>
      </c>
      <c r="Z22" s="202">
        <v>28.99</v>
      </c>
      <c r="AA22" s="202">
        <v>0</v>
      </c>
      <c r="AB22" s="202">
        <v>0</v>
      </c>
      <c r="AC22" s="202">
        <v>12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6.94</v>
      </c>
      <c r="AJ22" s="202">
        <v>0</v>
      </c>
      <c r="AK22" s="202">
        <v>57.8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1.57</v>
      </c>
      <c r="L23" s="202">
        <v>269</v>
      </c>
      <c r="M23" s="202">
        <v>25.21</v>
      </c>
      <c r="N23" s="202">
        <v>35.03</v>
      </c>
      <c r="O23" s="202">
        <v>0</v>
      </c>
      <c r="P23" s="202">
        <v>40.81</v>
      </c>
      <c r="Q23" s="202">
        <v>3.21</v>
      </c>
      <c r="R23" s="202">
        <v>6.8</v>
      </c>
      <c r="S23" s="202">
        <v>4.22</v>
      </c>
      <c r="T23" s="202">
        <v>0</v>
      </c>
      <c r="U23" s="202">
        <v>51.74</v>
      </c>
      <c r="V23" s="202">
        <v>0</v>
      </c>
      <c r="W23" s="202">
        <v>4.83</v>
      </c>
      <c r="X23" s="202">
        <v>19.329999999999998</v>
      </c>
      <c r="Y23" s="202">
        <v>0</v>
      </c>
      <c r="Z23" s="202">
        <v>28.99</v>
      </c>
      <c r="AA23" s="202">
        <v>0</v>
      </c>
      <c r="AB23" s="202">
        <v>0</v>
      </c>
      <c r="AC23" s="202">
        <v>11.41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6.94</v>
      </c>
      <c r="AJ23" s="202">
        <v>0</v>
      </c>
      <c r="AK23" s="202">
        <v>57.8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1.57</v>
      </c>
      <c r="L24" s="202">
        <v>269</v>
      </c>
      <c r="M24" s="202">
        <v>25.21</v>
      </c>
      <c r="N24" s="202">
        <v>35.03</v>
      </c>
      <c r="O24" s="202">
        <v>0</v>
      </c>
      <c r="P24" s="202">
        <v>40.81</v>
      </c>
      <c r="Q24" s="202">
        <v>3.21</v>
      </c>
      <c r="R24" s="202">
        <v>6.8</v>
      </c>
      <c r="S24" s="202">
        <v>4.22</v>
      </c>
      <c r="T24" s="202">
        <v>0</v>
      </c>
      <c r="U24" s="202">
        <v>51.74</v>
      </c>
      <c r="V24" s="202">
        <v>0</v>
      </c>
      <c r="W24" s="202">
        <v>4.83</v>
      </c>
      <c r="X24" s="202">
        <v>19.329999999999998</v>
      </c>
      <c r="Y24" s="202">
        <v>0</v>
      </c>
      <c r="Z24" s="202">
        <v>28.99</v>
      </c>
      <c r="AA24" s="202">
        <v>0</v>
      </c>
      <c r="AB24" s="202">
        <v>0</v>
      </c>
      <c r="AC24" s="202">
        <v>11.41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6.94</v>
      </c>
      <c r="AJ24" s="202">
        <v>0</v>
      </c>
      <c r="AK24" s="202">
        <v>57.8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1.57</v>
      </c>
      <c r="L25" s="202">
        <v>269</v>
      </c>
      <c r="M25" s="202">
        <v>25.21</v>
      </c>
      <c r="N25" s="202">
        <v>35.03</v>
      </c>
      <c r="O25" s="202">
        <v>0</v>
      </c>
      <c r="P25" s="202">
        <v>40.81</v>
      </c>
      <c r="Q25" s="202">
        <v>3.21</v>
      </c>
      <c r="R25" s="202">
        <v>6.8</v>
      </c>
      <c r="S25" s="202">
        <v>4.22</v>
      </c>
      <c r="T25" s="202">
        <v>0</v>
      </c>
      <c r="U25" s="202">
        <v>51.74</v>
      </c>
      <c r="V25" s="202">
        <v>0</v>
      </c>
      <c r="W25" s="202">
        <v>4.83</v>
      </c>
      <c r="X25" s="202">
        <v>19.329999999999998</v>
      </c>
      <c r="Y25" s="202">
        <v>0</v>
      </c>
      <c r="Z25" s="202">
        <v>28.99</v>
      </c>
      <c r="AA25" s="202">
        <v>0</v>
      </c>
      <c r="AB25" s="202">
        <v>0</v>
      </c>
      <c r="AC25" s="202">
        <v>11.41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6.94</v>
      </c>
      <c r="AJ25" s="202">
        <v>0</v>
      </c>
      <c r="AK25" s="202">
        <v>57.8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1.57</v>
      </c>
      <c r="L26" s="202">
        <v>269</v>
      </c>
      <c r="M26" s="202">
        <v>25.21</v>
      </c>
      <c r="N26" s="202">
        <v>35.03</v>
      </c>
      <c r="O26" s="202">
        <v>0</v>
      </c>
      <c r="P26" s="202">
        <v>40.81</v>
      </c>
      <c r="Q26" s="202">
        <v>3.21</v>
      </c>
      <c r="R26" s="202">
        <v>6.8</v>
      </c>
      <c r="S26" s="202">
        <v>4.22</v>
      </c>
      <c r="T26" s="202">
        <v>0</v>
      </c>
      <c r="U26" s="202">
        <v>51.74</v>
      </c>
      <c r="V26" s="202">
        <v>0</v>
      </c>
      <c r="W26" s="202">
        <v>4.83</v>
      </c>
      <c r="X26" s="202">
        <v>19.329999999999998</v>
      </c>
      <c r="Y26" s="202">
        <v>0</v>
      </c>
      <c r="Z26" s="202">
        <v>28.99</v>
      </c>
      <c r="AA26" s="202">
        <v>0</v>
      </c>
      <c r="AB26" s="202">
        <v>0</v>
      </c>
      <c r="AC26" s="202">
        <v>11.41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6.94</v>
      </c>
      <c r="AJ26" s="202">
        <v>0</v>
      </c>
      <c r="AK26" s="202">
        <v>57.8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2.95</v>
      </c>
      <c r="L27" s="202">
        <v>269</v>
      </c>
      <c r="M27" s="202">
        <v>26.09</v>
      </c>
      <c r="N27" s="202">
        <v>35.03</v>
      </c>
      <c r="O27" s="202">
        <v>0</v>
      </c>
      <c r="P27" s="202">
        <v>40.81</v>
      </c>
      <c r="Q27" s="202">
        <v>6.69</v>
      </c>
      <c r="R27" s="202">
        <v>13.01</v>
      </c>
      <c r="S27" s="202">
        <v>8.1</v>
      </c>
      <c r="T27" s="202">
        <v>0</v>
      </c>
      <c r="U27" s="202">
        <v>51.74</v>
      </c>
      <c r="V27" s="202">
        <v>0</v>
      </c>
      <c r="W27" s="202">
        <v>4.83</v>
      </c>
      <c r="X27" s="202">
        <v>19.329999999999998</v>
      </c>
      <c r="Y27" s="202">
        <v>0</v>
      </c>
      <c r="Z27" s="202">
        <v>28.99</v>
      </c>
      <c r="AA27" s="202">
        <v>0</v>
      </c>
      <c r="AB27" s="202">
        <v>0</v>
      </c>
      <c r="AC27" s="202">
        <v>11.41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6.94</v>
      </c>
      <c r="AJ27" s="202">
        <v>0</v>
      </c>
      <c r="AK27" s="202">
        <v>57.8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4.32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2.95</v>
      </c>
      <c r="L28" s="202">
        <v>343.11</v>
      </c>
      <c r="M28" s="202">
        <v>26.09</v>
      </c>
      <c r="N28" s="202">
        <v>35.03</v>
      </c>
      <c r="O28" s="202">
        <v>0</v>
      </c>
      <c r="P28" s="202">
        <v>40.81</v>
      </c>
      <c r="Q28" s="202">
        <v>6.69</v>
      </c>
      <c r="R28" s="202">
        <v>13.01</v>
      </c>
      <c r="S28" s="202">
        <v>8.1</v>
      </c>
      <c r="T28" s="202">
        <v>0</v>
      </c>
      <c r="U28" s="202">
        <v>51.74</v>
      </c>
      <c r="V28" s="202">
        <v>6.15</v>
      </c>
      <c r="W28" s="202">
        <v>9.9</v>
      </c>
      <c r="X28" s="202">
        <v>43.49</v>
      </c>
      <c r="Y28" s="202">
        <v>0</v>
      </c>
      <c r="Z28" s="202">
        <v>28.99</v>
      </c>
      <c r="AA28" s="202">
        <v>0</v>
      </c>
      <c r="AB28" s="202">
        <v>0</v>
      </c>
      <c r="AC28" s="202">
        <v>11.41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6.94</v>
      </c>
      <c r="AJ28" s="202">
        <v>0</v>
      </c>
      <c r="AK28" s="202">
        <v>57.8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8.61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2.95</v>
      </c>
      <c r="L29" s="202">
        <v>343.11</v>
      </c>
      <c r="M29" s="202">
        <v>26.09</v>
      </c>
      <c r="N29" s="202">
        <v>35.03</v>
      </c>
      <c r="O29" s="202">
        <v>0</v>
      </c>
      <c r="P29" s="202">
        <v>40.81</v>
      </c>
      <c r="Q29" s="202">
        <v>6.47</v>
      </c>
      <c r="R29" s="202">
        <v>13.01</v>
      </c>
      <c r="S29" s="202">
        <v>7.83</v>
      </c>
      <c r="T29" s="202">
        <v>0</v>
      </c>
      <c r="U29" s="202">
        <v>51.74</v>
      </c>
      <c r="V29" s="202">
        <v>6.15</v>
      </c>
      <c r="W29" s="202">
        <v>9.9</v>
      </c>
      <c r="X29" s="202">
        <v>43.49</v>
      </c>
      <c r="Y29" s="202">
        <v>0</v>
      </c>
      <c r="Z29" s="202">
        <v>28.99</v>
      </c>
      <c r="AA29" s="202">
        <v>0</v>
      </c>
      <c r="AB29" s="202">
        <v>0</v>
      </c>
      <c r="AC29" s="202">
        <v>10.56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3.43</v>
      </c>
      <c r="AJ29" s="202">
        <v>0</v>
      </c>
      <c r="AK29" s="202">
        <v>57.8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12.65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2.95</v>
      </c>
      <c r="L30" s="202">
        <v>343.11</v>
      </c>
      <c r="M30" s="202">
        <v>26.09</v>
      </c>
      <c r="N30" s="202">
        <v>35.03</v>
      </c>
      <c r="O30" s="202">
        <v>0</v>
      </c>
      <c r="P30" s="202">
        <v>40.81</v>
      </c>
      <c r="Q30" s="202">
        <v>6.69</v>
      </c>
      <c r="R30" s="202">
        <v>13.01</v>
      </c>
      <c r="S30" s="202">
        <v>8.1</v>
      </c>
      <c r="T30" s="202">
        <v>0</v>
      </c>
      <c r="U30" s="202">
        <v>51.74</v>
      </c>
      <c r="V30" s="202">
        <v>6.15</v>
      </c>
      <c r="W30" s="202">
        <v>9.9</v>
      </c>
      <c r="X30" s="202">
        <v>43.49</v>
      </c>
      <c r="Y30" s="202">
        <v>0</v>
      </c>
      <c r="Z30" s="202">
        <v>28.99</v>
      </c>
      <c r="AA30" s="202">
        <v>0</v>
      </c>
      <c r="AB30" s="202">
        <v>0</v>
      </c>
      <c r="AC30" s="202">
        <v>10.56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3.43</v>
      </c>
      <c r="AJ30" s="202">
        <v>0</v>
      </c>
      <c r="AK30" s="202">
        <v>57.8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2.95</v>
      </c>
      <c r="L31" s="202">
        <v>343.11</v>
      </c>
      <c r="M31" s="202">
        <v>26.09</v>
      </c>
      <c r="N31" s="202">
        <v>35.03</v>
      </c>
      <c r="O31" s="202">
        <v>0</v>
      </c>
      <c r="P31" s="202">
        <v>40.81</v>
      </c>
      <c r="Q31" s="202">
        <v>6.69</v>
      </c>
      <c r="R31" s="202">
        <v>13.01</v>
      </c>
      <c r="S31" s="202">
        <v>8.1</v>
      </c>
      <c r="T31" s="202">
        <v>0</v>
      </c>
      <c r="U31" s="202">
        <v>51.74</v>
      </c>
      <c r="V31" s="202">
        <v>6.15</v>
      </c>
      <c r="W31" s="202">
        <v>9.9</v>
      </c>
      <c r="X31" s="202">
        <v>43.49</v>
      </c>
      <c r="Y31" s="202">
        <v>0</v>
      </c>
      <c r="Z31" s="202">
        <v>28.99</v>
      </c>
      <c r="AA31" s="202">
        <v>0</v>
      </c>
      <c r="AB31" s="202">
        <v>0</v>
      </c>
      <c r="AC31" s="202">
        <v>11.41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6.94</v>
      </c>
      <c r="AJ31" s="202">
        <v>0</v>
      </c>
      <c r="AK31" s="202">
        <v>57.8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18.86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2.95</v>
      </c>
      <c r="L32" s="202">
        <v>343.11</v>
      </c>
      <c r="M32" s="202">
        <v>26.09</v>
      </c>
      <c r="N32" s="202">
        <v>35.020000000000003</v>
      </c>
      <c r="O32" s="202">
        <v>0</v>
      </c>
      <c r="P32" s="202">
        <v>40.81</v>
      </c>
      <c r="Q32" s="202">
        <v>6.69</v>
      </c>
      <c r="R32" s="202">
        <v>13.01</v>
      </c>
      <c r="S32" s="202">
        <v>8.1</v>
      </c>
      <c r="T32" s="202">
        <v>0</v>
      </c>
      <c r="U32" s="202">
        <v>51.74</v>
      </c>
      <c r="V32" s="202">
        <v>6.15</v>
      </c>
      <c r="W32" s="202">
        <v>9.9</v>
      </c>
      <c r="X32" s="202">
        <v>43.49</v>
      </c>
      <c r="Y32" s="202">
        <v>0</v>
      </c>
      <c r="Z32" s="202">
        <v>28.99</v>
      </c>
      <c r="AA32" s="202">
        <v>0</v>
      </c>
      <c r="AB32" s="202">
        <v>0</v>
      </c>
      <c r="AC32" s="202">
        <v>11.41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6.94</v>
      </c>
      <c r="AJ32" s="202">
        <v>0</v>
      </c>
      <c r="AK32" s="202">
        <v>57.8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20.7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1.57</v>
      </c>
      <c r="L33" s="202">
        <v>343.11</v>
      </c>
      <c r="M33" s="202">
        <v>26.09</v>
      </c>
      <c r="N33" s="202">
        <v>35.03</v>
      </c>
      <c r="O33" s="202">
        <v>0</v>
      </c>
      <c r="P33" s="202">
        <v>40.81</v>
      </c>
      <c r="Q33" s="202">
        <v>3.73</v>
      </c>
      <c r="R33" s="202">
        <v>6.8</v>
      </c>
      <c r="S33" s="202">
        <v>4.21</v>
      </c>
      <c r="T33" s="202">
        <v>0</v>
      </c>
      <c r="U33" s="202">
        <v>51.74</v>
      </c>
      <c r="V33" s="202">
        <v>6.15</v>
      </c>
      <c r="W33" s="202">
        <v>1.93</v>
      </c>
      <c r="X33" s="202">
        <v>19.329999999999998</v>
      </c>
      <c r="Y33" s="202">
        <v>0</v>
      </c>
      <c r="Z33" s="202">
        <v>28.99</v>
      </c>
      <c r="AA33" s="202">
        <v>0</v>
      </c>
      <c r="AB33" s="202">
        <v>0</v>
      </c>
      <c r="AC33" s="202">
        <v>11.41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6.94</v>
      </c>
      <c r="AJ33" s="202">
        <v>0</v>
      </c>
      <c r="AK33" s="202">
        <v>57.8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20.7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1.57</v>
      </c>
      <c r="L34" s="202">
        <v>343.11</v>
      </c>
      <c r="M34" s="202">
        <v>26.09</v>
      </c>
      <c r="N34" s="202">
        <v>35.03</v>
      </c>
      <c r="O34" s="202">
        <v>0</v>
      </c>
      <c r="P34" s="202">
        <v>40.81</v>
      </c>
      <c r="Q34" s="202">
        <v>3.73</v>
      </c>
      <c r="R34" s="202">
        <v>6.8</v>
      </c>
      <c r="S34" s="202">
        <v>4.21</v>
      </c>
      <c r="T34" s="202">
        <v>0</v>
      </c>
      <c r="U34" s="202">
        <v>51.74</v>
      </c>
      <c r="V34" s="202">
        <v>6.15</v>
      </c>
      <c r="W34" s="202">
        <v>1.93</v>
      </c>
      <c r="X34" s="202">
        <v>19.329999999999998</v>
      </c>
      <c r="Y34" s="202">
        <v>0</v>
      </c>
      <c r="Z34" s="202">
        <v>28.99</v>
      </c>
      <c r="AA34" s="202">
        <v>0</v>
      </c>
      <c r="AB34" s="202">
        <v>0</v>
      </c>
      <c r="AC34" s="202">
        <v>11.41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6.94</v>
      </c>
      <c r="AJ34" s="202">
        <v>0</v>
      </c>
      <c r="AK34" s="202">
        <v>57.8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1.57</v>
      </c>
      <c r="L35" s="202">
        <v>264.38</v>
      </c>
      <c r="M35" s="202">
        <v>25.63</v>
      </c>
      <c r="N35" s="202">
        <v>35.03</v>
      </c>
      <c r="O35" s="202">
        <v>0</v>
      </c>
      <c r="P35" s="202">
        <v>40.82</v>
      </c>
      <c r="Q35" s="202">
        <v>3.73</v>
      </c>
      <c r="R35" s="202">
        <v>6.8</v>
      </c>
      <c r="S35" s="202">
        <v>4.21</v>
      </c>
      <c r="T35" s="202">
        <v>0</v>
      </c>
      <c r="U35" s="202">
        <v>51.74</v>
      </c>
      <c r="V35" s="202">
        <v>0</v>
      </c>
      <c r="W35" s="202">
        <v>1.93</v>
      </c>
      <c r="X35" s="202">
        <v>19.329999999999998</v>
      </c>
      <c r="Y35" s="202">
        <v>0</v>
      </c>
      <c r="Z35" s="202">
        <v>29</v>
      </c>
      <c r="AA35" s="202">
        <v>0</v>
      </c>
      <c r="AB35" s="202">
        <v>0</v>
      </c>
      <c r="AC35" s="202">
        <v>11.79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6.94</v>
      </c>
      <c r="AJ35" s="202">
        <v>0</v>
      </c>
      <c r="AK35" s="202">
        <v>57.8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20.7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1.57</v>
      </c>
      <c r="L36" s="202">
        <v>264.38</v>
      </c>
      <c r="M36" s="202">
        <v>25.63</v>
      </c>
      <c r="N36" s="202">
        <v>35.03</v>
      </c>
      <c r="O36" s="202">
        <v>0</v>
      </c>
      <c r="P36" s="202">
        <v>40.82</v>
      </c>
      <c r="Q36" s="202">
        <v>3.73</v>
      </c>
      <c r="R36" s="202">
        <v>6.8</v>
      </c>
      <c r="S36" s="202">
        <v>4.21</v>
      </c>
      <c r="T36" s="202">
        <v>0</v>
      </c>
      <c r="U36" s="202">
        <v>51.74</v>
      </c>
      <c r="V36" s="202">
        <v>0</v>
      </c>
      <c r="W36" s="202">
        <v>1.93</v>
      </c>
      <c r="X36" s="202">
        <v>19.329999999999998</v>
      </c>
      <c r="Y36" s="202">
        <v>0</v>
      </c>
      <c r="Z36" s="202">
        <v>29</v>
      </c>
      <c r="AA36" s="202">
        <v>0</v>
      </c>
      <c r="AB36" s="202">
        <v>0</v>
      </c>
      <c r="AC36" s="202">
        <v>11.79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6.94</v>
      </c>
      <c r="AJ36" s="202">
        <v>0</v>
      </c>
      <c r="AK36" s="202">
        <v>57.8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20.7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1.57</v>
      </c>
      <c r="L37" s="202">
        <v>264.38</v>
      </c>
      <c r="M37" s="202">
        <v>25.63</v>
      </c>
      <c r="N37" s="202">
        <v>35.03</v>
      </c>
      <c r="O37" s="202">
        <v>0</v>
      </c>
      <c r="P37" s="202">
        <v>40.82</v>
      </c>
      <c r="Q37" s="202">
        <v>3.73</v>
      </c>
      <c r="R37" s="202">
        <v>6.8</v>
      </c>
      <c r="S37" s="202">
        <v>4.21</v>
      </c>
      <c r="T37" s="202">
        <v>0</v>
      </c>
      <c r="U37" s="202">
        <v>51.74</v>
      </c>
      <c r="V37" s="202">
        <v>0</v>
      </c>
      <c r="W37" s="202">
        <v>1.93</v>
      </c>
      <c r="X37" s="202">
        <v>19.329999999999998</v>
      </c>
      <c r="Y37" s="202">
        <v>0</v>
      </c>
      <c r="Z37" s="202">
        <v>29</v>
      </c>
      <c r="AA37" s="202">
        <v>0</v>
      </c>
      <c r="AB37" s="202">
        <v>0</v>
      </c>
      <c r="AC37" s="202">
        <v>11.79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6.94</v>
      </c>
      <c r="AJ37" s="202">
        <v>0</v>
      </c>
      <c r="AK37" s="202">
        <v>57.8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20.7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1.57</v>
      </c>
      <c r="L38" s="202">
        <v>264.38</v>
      </c>
      <c r="M38" s="202">
        <v>25.63</v>
      </c>
      <c r="N38" s="202">
        <v>35.03</v>
      </c>
      <c r="O38" s="202">
        <v>0</v>
      </c>
      <c r="P38" s="202">
        <v>40.82</v>
      </c>
      <c r="Q38" s="202">
        <v>3.73</v>
      </c>
      <c r="R38" s="202">
        <v>6.8</v>
      </c>
      <c r="S38" s="202">
        <v>4.21</v>
      </c>
      <c r="T38" s="202">
        <v>0</v>
      </c>
      <c r="U38" s="202">
        <v>51.74</v>
      </c>
      <c r="V38" s="202">
        <v>0</v>
      </c>
      <c r="W38" s="202">
        <v>1.93</v>
      </c>
      <c r="X38" s="202">
        <v>19.329999999999998</v>
      </c>
      <c r="Y38" s="202">
        <v>0</v>
      </c>
      <c r="Z38" s="202">
        <v>29</v>
      </c>
      <c r="AA38" s="202">
        <v>0</v>
      </c>
      <c r="AB38" s="202">
        <v>0</v>
      </c>
      <c r="AC38" s="202">
        <v>11.79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6.94</v>
      </c>
      <c r="AJ38" s="202">
        <v>0</v>
      </c>
      <c r="AK38" s="202">
        <v>57.8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20.7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1.57</v>
      </c>
      <c r="L39" s="202">
        <v>264.38</v>
      </c>
      <c r="M39" s="202">
        <v>26.09</v>
      </c>
      <c r="N39" s="202">
        <v>35.03</v>
      </c>
      <c r="O39" s="202">
        <v>0</v>
      </c>
      <c r="P39" s="202">
        <v>40.82</v>
      </c>
      <c r="Q39" s="202">
        <v>3.73</v>
      </c>
      <c r="R39" s="202">
        <v>6.8</v>
      </c>
      <c r="S39" s="202">
        <v>4.21</v>
      </c>
      <c r="T39" s="202">
        <v>0</v>
      </c>
      <c r="U39" s="202">
        <v>51.74</v>
      </c>
      <c r="V39" s="202">
        <v>0</v>
      </c>
      <c r="W39" s="202">
        <v>1.93</v>
      </c>
      <c r="X39" s="202">
        <v>19.329999999999998</v>
      </c>
      <c r="Y39" s="202">
        <v>0</v>
      </c>
      <c r="Z39" s="202">
        <v>29</v>
      </c>
      <c r="AA39" s="202">
        <v>0</v>
      </c>
      <c r="AB39" s="202">
        <v>0</v>
      </c>
      <c r="AC39" s="202">
        <v>11.79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6.94</v>
      </c>
      <c r="AJ39" s="202">
        <v>0</v>
      </c>
      <c r="AK39" s="202">
        <v>57.8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20.7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1.57</v>
      </c>
      <c r="L40" s="202">
        <v>264.38</v>
      </c>
      <c r="M40" s="202">
        <v>26.09</v>
      </c>
      <c r="N40" s="202">
        <v>35.03</v>
      </c>
      <c r="O40" s="202">
        <v>0</v>
      </c>
      <c r="P40" s="202">
        <v>40.81</v>
      </c>
      <c r="Q40" s="202">
        <v>3.73</v>
      </c>
      <c r="R40" s="202">
        <v>6.8</v>
      </c>
      <c r="S40" s="202">
        <v>4.21</v>
      </c>
      <c r="T40" s="202">
        <v>0</v>
      </c>
      <c r="U40" s="202">
        <v>51.74</v>
      </c>
      <c r="V40" s="202">
        <v>0</v>
      </c>
      <c r="W40" s="202">
        <v>1.93</v>
      </c>
      <c r="X40" s="202">
        <v>19.329999999999998</v>
      </c>
      <c r="Y40" s="202">
        <v>0</v>
      </c>
      <c r="Z40" s="202">
        <v>29</v>
      </c>
      <c r="AA40" s="202">
        <v>0</v>
      </c>
      <c r="AB40" s="202">
        <v>0</v>
      </c>
      <c r="AC40" s="202">
        <v>11.79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6.94</v>
      </c>
      <c r="AJ40" s="202">
        <v>0</v>
      </c>
      <c r="AK40" s="202">
        <v>57.8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20.7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1.57</v>
      </c>
      <c r="L41" s="202">
        <v>264.18</v>
      </c>
      <c r="M41" s="202">
        <v>26.09</v>
      </c>
      <c r="N41" s="202">
        <v>35.03</v>
      </c>
      <c r="O41" s="202">
        <v>0</v>
      </c>
      <c r="P41" s="202">
        <v>40.92</v>
      </c>
      <c r="Q41" s="202">
        <v>3.73</v>
      </c>
      <c r="R41" s="202">
        <v>6.65</v>
      </c>
      <c r="S41" s="202">
        <v>4.04</v>
      </c>
      <c r="T41" s="202">
        <v>0</v>
      </c>
      <c r="U41" s="202">
        <v>51.74</v>
      </c>
      <c r="V41" s="202">
        <v>0</v>
      </c>
      <c r="W41" s="202">
        <v>1.96</v>
      </c>
      <c r="X41" s="202">
        <v>19.329999999999998</v>
      </c>
      <c r="Y41" s="202">
        <v>0</v>
      </c>
      <c r="Z41" s="202">
        <v>29.45</v>
      </c>
      <c r="AA41" s="202">
        <v>0</v>
      </c>
      <c r="AB41" s="202">
        <v>0</v>
      </c>
      <c r="AC41" s="202">
        <v>11.79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6.94</v>
      </c>
      <c r="AJ41" s="202">
        <v>0</v>
      </c>
      <c r="AK41" s="202">
        <v>57.8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20.7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1.57</v>
      </c>
      <c r="L42" s="202">
        <v>264.18</v>
      </c>
      <c r="M42" s="202">
        <v>26.09</v>
      </c>
      <c r="N42" s="202">
        <v>35.03</v>
      </c>
      <c r="O42" s="202">
        <v>0</v>
      </c>
      <c r="P42" s="202">
        <v>40.92</v>
      </c>
      <c r="Q42" s="202">
        <v>3.73</v>
      </c>
      <c r="R42" s="202">
        <v>6.65</v>
      </c>
      <c r="S42" s="202">
        <v>4.04</v>
      </c>
      <c r="T42" s="202">
        <v>0</v>
      </c>
      <c r="U42" s="202">
        <v>51.74</v>
      </c>
      <c r="V42" s="202">
        <v>0</v>
      </c>
      <c r="W42" s="202">
        <v>1.96</v>
      </c>
      <c r="X42" s="202">
        <v>19.329999999999998</v>
      </c>
      <c r="Y42" s="202">
        <v>0</v>
      </c>
      <c r="Z42" s="202">
        <v>29.45</v>
      </c>
      <c r="AA42" s="202">
        <v>0</v>
      </c>
      <c r="AB42" s="202">
        <v>0</v>
      </c>
      <c r="AC42" s="202">
        <v>11.79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6.94</v>
      </c>
      <c r="AJ42" s="202">
        <v>0</v>
      </c>
      <c r="AK42" s="202">
        <v>57.8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20.7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1.57</v>
      </c>
      <c r="L43" s="202">
        <v>264.32</v>
      </c>
      <c r="M43" s="202">
        <v>26.09</v>
      </c>
      <c r="N43" s="202">
        <v>35.03</v>
      </c>
      <c r="O43" s="202">
        <v>0</v>
      </c>
      <c r="P43" s="202">
        <v>40.92</v>
      </c>
      <c r="Q43" s="202">
        <v>3.6</v>
      </c>
      <c r="R43" s="202">
        <v>6.55</v>
      </c>
      <c r="S43" s="202">
        <v>3.95</v>
      </c>
      <c r="T43" s="202">
        <v>0</v>
      </c>
      <c r="U43" s="202">
        <v>51.74</v>
      </c>
      <c r="V43" s="202">
        <v>0</v>
      </c>
      <c r="W43" s="202">
        <v>1.93</v>
      </c>
      <c r="X43" s="202">
        <v>19.329999999999998</v>
      </c>
      <c r="Y43" s="202">
        <v>0</v>
      </c>
      <c r="Z43" s="202">
        <v>29.45</v>
      </c>
      <c r="AA43" s="202">
        <v>0</v>
      </c>
      <c r="AB43" s="202">
        <v>0</v>
      </c>
      <c r="AC43" s="202">
        <v>11.79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6.94</v>
      </c>
      <c r="AJ43" s="202">
        <v>0</v>
      </c>
      <c r="AK43" s="202">
        <v>57.8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20.7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1.57</v>
      </c>
      <c r="L44" s="202">
        <v>264.32</v>
      </c>
      <c r="M44" s="202">
        <v>26.09</v>
      </c>
      <c r="N44" s="202">
        <v>35.03</v>
      </c>
      <c r="O44" s="202">
        <v>0</v>
      </c>
      <c r="P44" s="202">
        <v>40.92</v>
      </c>
      <c r="Q44" s="202">
        <v>3.6</v>
      </c>
      <c r="R44" s="202">
        <v>6.55</v>
      </c>
      <c r="S44" s="202">
        <v>3.95</v>
      </c>
      <c r="T44" s="202">
        <v>0</v>
      </c>
      <c r="U44" s="202">
        <v>51.74</v>
      </c>
      <c r="V44" s="202">
        <v>0</v>
      </c>
      <c r="W44" s="202">
        <v>1.93</v>
      </c>
      <c r="X44" s="202">
        <v>19.329999999999998</v>
      </c>
      <c r="Y44" s="202">
        <v>0</v>
      </c>
      <c r="Z44" s="202">
        <v>29.45</v>
      </c>
      <c r="AA44" s="202">
        <v>0</v>
      </c>
      <c r="AB44" s="202">
        <v>0</v>
      </c>
      <c r="AC44" s="202">
        <v>11.79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6.94</v>
      </c>
      <c r="AJ44" s="202">
        <v>0</v>
      </c>
      <c r="AK44" s="202">
        <v>57.8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20.7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1.57</v>
      </c>
      <c r="L45" s="202">
        <v>264.32</v>
      </c>
      <c r="M45" s="202">
        <v>26.09</v>
      </c>
      <c r="N45" s="202">
        <v>35.03</v>
      </c>
      <c r="O45" s="202">
        <v>0</v>
      </c>
      <c r="P45" s="202">
        <v>40.92</v>
      </c>
      <c r="Q45" s="202">
        <v>3.6</v>
      </c>
      <c r="R45" s="202">
        <v>6.55</v>
      </c>
      <c r="S45" s="202">
        <v>3.95</v>
      </c>
      <c r="T45" s="202">
        <v>0</v>
      </c>
      <c r="U45" s="202">
        <v>51.74</v>
      </c>
      <c r="V45" s="202">
        <v>0</v>
      </c>
      <c r="W45" s="202">
        <v>1.93</v>
      </c>
      <c r="X45" s="202">
        <v>19.329999999999998</v>
      </c>
      <c r="Y45" s="202">
        <v>0</v>
      </c>
      <c r="Z45" s="202">
        <v>29.45</v>
      </c>
      <c r="AA45" s="202">
        <v>0</v>
      </c>
      <c r="AB45" s="202">
        <v>0</v>
      </c>
      <c r="AC45" s="202">
        <v>11.79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6.94</v>
      </c>
      <c r="AJ45" s="202">
        <v>0</v>
      </c>
      <c r="AK45" s="202">
        <v>57.8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20.7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1.57</v>
      </c>
      <c r="L46" s="202">
        <v>269</v>
      </c>
      <c r="M46" s="202">
        <v>26.09</v>
      </c>
      <c r="N46" s="202">
        <v>35.03</v>
      </c>
      <c r="O46" s="202">
        <v>0</v>
      </c>
      <c r="P46" s="202">
        <v>40.92</v>
      </c>
      <c r="Q46" s="202">
        <v>3.6</v>
      </c>
      <c r="R46" s="202">
        <v>6.55</v>
      </c>
      <c r="S46" s="202">
        <v>3.95</v>
      </c>
      <c r="T46" s="202">
        <v>0</v>
      </c>
      <c r="U46" s="202">
        <v>51.74</v>
      </c>
      <c r="V46" s="202">
        <v>0</v>
      </c>
      <c r="W46" s="202">
        <v>1.93</v>
      </c>
      <c r="X46" s="202">
        <v>19.329999999999998</v>
      </c>
      <c r="Y46" s="202">
        <v>0</v>
      </c>
      <c r="Z46" s="202">
        <v>29.45</v>
      </c>
      <c r="AA46" s="202">
        <v>0</v>
      </c>
      <c r="AB46" s="202">
        <v>0</v>
      </c>
      <c r="AC46" s="202">
        <v>11.79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6.94</v>
      </c>
      <c r="AJ46" s="202">
        <v>0</v>
      </c>
      <c r="AK46" s="202">
        <v>57.8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20.7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2.95</v>
      </c>
      <c r="L47" s="202">
        <v>309.27999999999997</v>
      </c>
      <c r="M47" s="202">
        <v>26.09</v>
      </c>
      <c r="N47" s="202">
        <v>35.03</v>
      </c>
      <c r="O47" s="202">
        <v>0</v>
      </c>
      <c r="P47" s="202">
        <v>40.92</v>
      </c>
      <c r="Q47" s="202">
        <v>6.69</v>
      </c>
      <c r="R47" s="202">
        <v>13.01</v>
      </c>
      <c r="S47" s="202">
        <v>8.1</v>
      </c>
      <c r="T47" s="202">
        <v>0</v>
      </c>
      <c r="U47" s="202">
        <v>51.74</v>
      </c>
      <c r="V47" s="202">
        <v>6.15</v>
      </c>
      <c r="W47" s="202">
        <v>9.9</v>
      </c>
      <c r="X47" s="202">
        <v>43.74</v>
      </c>
      <c r="Y47" s="202">
        <v>0</v>
      </c>
      <c r="Z47" s="202">
        <v>75.930000000000007</v>
      </c>
      <c r="AA47" s="202">
        <v>0</v>
      </c>
      <c r="AB47" s="202">
        <v>0</v>
      </c>
      <c r="AC47" s="202">
        <v>11.79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6.94</v>
      </c>
      <c r="AJ47" s="202">
        <v>0</v>
      </c>
      <c r="AK47" s="202">
        <v>57.8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20.7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2.95</v>
      </c>
      <c r="L48" s="202">
        <v>309.27999999999997</v>
      </c>
      <c r="M48" s="202">
        <v>26.09</v>
      </c>
      <c r="N48" s="202">
        <v>35.03</v>
      </c>
      <c r="O48" s="202">
        <v>0</v>
      </c>
      <c r="P48" s="202">
        <v>40.92</v>
      </c>
      <c r="Q48" s="202">
        <v>6.69</v>
      </c>
      <c r="R48" s="202">
        <v>13.01</v>
      </c>
      <c r="S48" s="202">
        <v>8.1</v>
      </c>
      <c r="T48" s="202">
        <v>0</v>
      </c>
      <c r="U48" s="202">
        <v>51.74</v>
      </c>
      <c r="V48" s="202">
        <v>6.15</v>
      </c>
      <c r="W48" s="202">
        <v>9.9</v>
      </c>
      <c r="X48" s="202">
        <v>43.74</v>
      </c>
      <c r="Y48" s="202">
        <v>0</v>
      </c>
      <c r="Z48" s="202">
        <v>75.930000000000007</v>
      </c>
      <c r="AA48" s="202">
        <v>0</v>
      </c>
      <c r="AB48" s="202">
        <v>0</v>
      </c>
      <c r="AC48" s="202">
        <v>11.79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6.94</v>
      </c>
      <c r="AJ48" s="202">
        <v>0</v>
      </c>
      <c r="AK48" s="202">
        <v>57.8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20.7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2.95</v>
      </c>
      <c r="L49" s="202">
        <v>270</v>
      </c>
      <c r="M49" s="202">
        <v>26.09</v>
      </c>
      <c r="N49" s="202">
        <v>35.03</v>
      </c>
      <c r="O49" s="202">
        <v>0</v>
      </c>
      <c r="P49" s="202">
        <v>40.92</v>
      </c>
      <c r="Q49" s="202">
        <v>6.69</v>
      </c>
      <c r="R49" s="202">
        <v>13.01</v>
      </c>
      <c r="S49" s="202">
        <v>8.1</v>
      </c>
      <c r="T49" s="202">
        <v>0</v>
      </c>
      <c r="U49" s="202">
        <v>51.74</v>
      </c>
      <c r="V49" s="202">
        <v>6.15</v>
      </c>
      <c r="W49" s="202">
        <v>9.9</v>
      </c>
      <c r="X49" s="202">
        <v>43.74</v>
      </c>
      <c r="Y49" s="202">
        <v>0</v>
      </c>
      <c r="Z49" s="202">
        <v>75.09</v>
      </c>
      <c r="AA49" s="202">
        <v>0</v>
      </c>
      <c r="AB49" s="202">
        <v>0</v>
      </c>
      <c r="AC49" s="202">
        <v>11.79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6.94</v>
      </c>
      <c r="AJ49" s="202">
        <v>0</v>
      </c>
      <c r="AK49" s="202">
        <v>57.8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20.7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2.95</v>
      </c>
      <c r="L50" s="202">
        <v>270</v>
      </c>
      <c r="M50" s="202">
        <v>26.09</v>
      </c>
      <c r="N50" s="202">
        <v>35.03</v>
      </c>
      <c r="O50" s="202">
        <v>0</v>
      </c>
      <c r="P50" s="202">
        <v>40.92</v>
      </c>
      <c r="Q50" s="202">
        <v>6.69</v>
      </c>
      <c r="R50" s="202">
        <v>13.01</v>
      </c>
      <c r="S50" s="202">
        <v>8.1</v>
      </c>
      <c r="T50" s="202">
        <v>0</v>
      </c>
      <c r="U50" s="202">
        <v>51.74</v>
      </c>
      <c r="V50" s="202">
        <v>6.15</v>
      </c>
      <c r="W50" s="202">
        <v>9.9</v>
      </c>
      <c r="X50" s="202">
        <v>43.74</v>
      </c>
      <c r="Y50" s="202">
        <v>0</v>
      </c>
      <c r="Z50" s="202">
        <v>75.09</v>
      </c>
      <c r="AA50" s="202">
        <v>0</v>
      </c>
      <c r="AB50" s="202">
        <v>0</v>
      </c>
      <c r="AC50" s="202">
        <v>11.79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6.94</v>
      </c>
      <c r="AJ50" s="202">
        <v>0</v>
      </c>
      <c r="AK50" s="202">
        <v>57.8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20.7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2.95</v>
      </c>
      <c r="L51" s="202">
        <v>270</v>
      </c>
      <c r="M51" s="202">
        <v>26.09</v>
      </c>
      <c r="N51" s="202">
        <v>35.03</v>
      </c>
      <c r="O51" s="202">
        <v>0</v>
      </c>
      <c r="P51" s="202">
        <v>40.92</v>
      </c>
      <c r="Q51" s="202">
        <v>6.69</v>
      </c>
      <c r="R51" s="202">
        <v>13.01</v>
      </c>
      <c r="S51" s="202">
        <v>8.1</v>
      </c>
      <c r="T51" s="202">
        <v>0</v>
      </c>
      <c r="U51" s="202">
        <v>51.74</v>
      </c>
      <c r="V51" s="202">
        <v>6.15</v>
      </c>
      <c r="W51" s="202">
        <v>9.9</v>
      </c>
      <c r="X51" s="202">
        <v>43.74</v>
      </c>
      <c r="Y51" s="202">
        <v>0</v>
      </c>
      <c r="Z51" s="202">
        <v>75.09</v>
      </c>
      <c r="AA51" s="202">
        <v>0</v>
      </c>
      <c r="AB51" s="202">
        <v>0</v>
      </c>
      <c r="AC51" s="202">
        <v>11.79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6.94</v>
      </c>
      <c r="AJ51" s="202">
        <v>0</v>
      </c>
      <c r="AK51" s="202">
        <v>57.8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20.7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2.95</v>
      </c>
      <c r="L52" s="202">
        <v>270</v>
      </c>
      <c r="M52" s="202">
        <v>26.09</v>
      </c>
      <c r="N52" s="202">
        <v>35.03</v>
      </c>
      <c r="O52" s="202">
        <v>0</v>
      </c>
      <c r="P52" s="202">
        <v>40.92</v>
      </c>
      <c r="Q52" s="202">
        <v>6.69</v>
      </c>
      <c r="R52" s="202">
        <v>13.01</v>
      </c>
      <c r="S52" s="202">
        <v>8.1</v>
      </c>
      <c r="T52" s="202">
        <v>0</v>
      </c>
      <c r="U52" s="202">
        <v>51.74</v>
      </c>
      <c r="V52" s="202">
        <v>6.15</v>
      </c>
      <c r="W52" s="202">
        <v>9.9</v>
      </c>
      <c r="X52" s="202">
        <v>43.74</v>
      </c>
      <c r="Y52" s="202">
        <v>0</v>
      </c>
      <c r="Z52" s="202">
        <v>75.09</v>
      </c>
      <c r="AA52" s="202">
        <v>0</v>
      </c>
      <c r="AB52" s="202">
        <v>0</v>
      </c>
      <c r="AC52" s="202">
        <v>11.79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6.94</v>
      </c>
      <c r="AJ52" s="202">
        <v>0</v>
      </c>
      <c r="AK52" s="202">
        <v>57.8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20.7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2.95</v>
      </c>
      <c r="L53" s="202">
        <v>270</v>
      </c>
      <c r="M53" s="202">
        <v>26.09</v>
      </c>
      <c r="N53" s="202">
        <v>35.03</v>
      </c>
      <c r="O53" s="202">
        <v>0</v>
      </c>
      <c r="P53" s="202">
        <v>40.92</v>
      </c>
      <c r="Q53" s="202">
        <v>6.69</v>
      </c>
      <c r="R53" s="202">
        <v>13.01</v>
      </c>
      <c r="S53" s="202">
        <v>8.1</v>
      </c>
      <c r="T53" s="202">
        <v>0</v>
      </c>
      <c r="U53" s="202">
        <v>51.74</v>
      </c>
      <c r="V53" s="202">
        <v>6.15</v>
      </c>
      <c r="W53" s="202">
        <v>9.9</v>
      </c>
      <c r="X53" s="202">
        <v>43.74</v>
      </c>
      <c r="Y53" s="202">
        <v>0</v>
      </c>
      <c r="Z53" s="202">
        <v>38.659999999999997</v>
      </c>
      <c r="AA53" s="202">
        <v>0</v>
      </c>
      <c r="AB53" s="202">
        <v>0</v>
      </c>
      <c r="AC53" s="202">
        <v>11.41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6.94</v>
      </c>
      <c r="AJ53" s="202">
        <v>0</v>
      </c>
      <c r="AK53" s="202">
        <v>57.8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20.7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2.95</v>
      </c>
      <c r="L54" s="202">
        <v>270</v>
      </c>
      <c r="M54" s="202">
        <v>26.09</v>
      </c>
      <c r="N54" s="202">
        <v>35.03</v>
      </c>
      <c r="O54" s="202">
        <v>0</v>
      </c>
      <c r="P54" s="202">
        <v>40.92</v>
      </c>
      <c r="Q54" s="202">
        <v>6.69</v>
      </c>
      <c r="R54" s="202">
        <v>13.01</v>
      </c>
      <c r="S54" s="202">
        <v>8.1</v>
      </c>
      <c r="T54" s="202">
        <v>0</v>
      </c>
      <c r="U54" s="202">
        <v>51.74</v>
      </c>
      <c r="V54" s="202">
        <v>6.15</v>
      </c>
      <c r="W54" s="202">
        <v>9.9</v>
      </c>
      <c r="X54" s="202">
        <v>43.74</v>
      </c>
      <c r="Y54" s="202">
        <v>0</v>
      </c>
      <c r="Z54" s="202">
        <v>38.659999999999997</v>
      </c>
      <c r="AA54" s="202">
        <v>0</v>
      </c>
      <c r="AB54" s="202">
        <v>0</v>
      </c>
      <c r="AC54" s="202">
        <v>11.41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6.94</v>
      </c>
      <c r="AJ54" s="202">
        <v>0</v>
      </c>
      <c r="AK54" s="202">
        <v>57.8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20.7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2.95</v>
      </c>
      <c r="L55" s="202">
        <v>270</v>
      </c>
      <c r="M55" s="202">
        <v>26.09</v>
      </c>
      <c r="N55" s="202">
        <v>35.03</v>
      </c>
      <c r="O55" s="202">
        <v>0</v>
      </c>
      <c r="P55" s="202">
        <v>40.92</v>
      </c>
      <c r="Q55" s="202">
        <v>6.69</v>
      </c>
      <c r="R55" s="202">
        <v>13.01</v>
      </c>
      <c r="S55" s="202">
        <v>8.1</v>
      </c>
      <c r="T55" s="202">
        <v>0</v>
      </c>
      <c r="U55" s="202">
        <v>51.74</v>
      </c>
      <c r="V55" s="202">
        <v>6.15</v>
      </c>
      <c r="W55" s="202">
        <v>9.9</v>
      </c>
      <c r="X55" s="202">
        <v>43.74</v>
      </c>
      <c r="Y55" s="202">
        <v>0</v>
      </c>
      <c r="Z55" s="202">
        <v>38.659999999999997</v>
      </c>
      <c r="AA55" s="202">
        <v>0</v>
      </c>
      <c r="AB55" s="202">
        <v>0</v>
      </c>
      <c r="AC55" s="202">
        <v>11.41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6.17</v>
      </c>
      <c r="AJ55" s="202">
        <v>0</v>
      </c>
      <c r="AK55" s="202">
        <v>57.8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20.7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2.95</v>
      </c>
      <c r="L56" s="202">
        <v>270</v>
      </c>
      <c r="M56" s="202">
        <v>26.09</v>
      </c>
      <c r="N56" s="202">
        <v>35.03</v>
      </c>
      <c r="O56" s="202">
        <v>0</v>
      </c>
      <c r="P56" s="202">
        <v>40.92</v>
      </c>
      <c r="Q56" s="202">
        <v>6.69</v>
      </c>
      <c r="R56" s="202">
        <v>13.01</v>
      </c>
      <c r="S56" s="202">
        <v>8.1</v>
      </c>
      <c r="T56" s="202">
        <v>0</v>
      </c>
      <c r="U56" s="202">
        <v>51.74</v>
      </c>
      <c r="V56" s="202">
        <v>6.15</v>
      </c>
      <c r="W56" s="202">
        <v>9.9</v>
      </c>
      <c r="X56" s="202">
        <v>43.74</v>
      </c>
      <c r="Y56" s="202">
        <v>0</v>
      </c>
      <c r="Z56" s="202">
        <v>38.659999999999997</v>
      </c>
      <c r="AA56" s="202">
        <v>0</v>
      </c>
      <c r="AB56" s="202">
        <v>0</v>
      </c>
      <c r="AC56" s="202">
        <v>11.41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6.17</v>
      </c>
      <c r="AJ56" s="202">
        <v>0</v>
      </c>
      <c r="AK56" s="202">
        <v>57.8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20.7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2.95</v>
      </c>
      <c r="L57" s="202">
        <v>270</v>
      </c>
      <c r="M57" s="202">
        <v>26.09</v>
      </c>
      <c r="N57" s="202">
        <v>35.03</v>
      </c>
      <c r="O57" s="202">
        <v>0</v>
      </c>
      <c r="P57" s="202">
        <v>40.92</v>
      </c>
      <c r="Q57" s="202">
        <v>6.69</v>
      </c>
      <c r="R57" s="202">
        <v>13.01</v>
      </c>
      <c r="S57" s="202">
        <v>8.1</v>
      </c>
      <c r="T57" s="202">
        <v>0</v>
      </c>
      <c r="U57" s="202">
        <v>51.74</v>
      </c>
      <c r="V57" s="202">
        <v>6.15</v>
      </c>
      <c r="W57" s="202">
        <v>9.9</v>
      </c>
      <c r="X57" s="202">
        <v>43.74</v>
      </c>
      <c r="Y57" s="202">
        <v>0</v>
      </c>
      <c r="Z57" s="202">
        <v>38.659999999999997</v>
      </c>
      <c r="AA57" s="202">
        <v>0</v>
      </c>
      <c r="AB57" s="202">
        <v>0</v>
      </c>
      <c r="AC57" s="202">
        <v>10.91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4</v>
      </c>
      <c r="AJ57" s="202">
        <v>0</v>
      </c>
      <c r="AK57" s="202">
        <v>57.8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20.7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2.95</v>
      </c>
      <c r="L58" s="202">
        <v>270</v>
      </c>
      <c r="M58" s="202">
        <v>26.09</v>
      </c>
      <c r="N58" s="202">
        <v>35.03</v>
      </c>
      <c r="O58" s="202">
        <v>0</v>
      </c>
      <c r="P58" s="202">
        <v>40.92</v>
      </c>
      <c r="Q58" s="202">
        <v>6.69</v>
      </c>
      <c r="R58" s="202">
        <v>13.01</v>
      </c>
      <c r="S58" s="202">
        <v>8.1</v>
      </c>
      <c r="T58" s="202">
        <v>0</v>
      </c>
      <c r="U58" s="202">
        <v>51.74</v>
      </c>
      <c r="V58" s="202">
        <v>6.15</v>
      </c>
      <c r="W58" s="202">
        <v>9.9</v>
      </c>
      <c r="X58" s="202">
        <v>43.74</v>
      </c>
      <c r="Y58" s="202">
        <v>0</v>
      </c>
      <c r="Z58" s="202">
        <v>38.659999999999997</v>
      </c>
      <c r="AA58" s="202">
        <v>0</v>
      </c>
      <c r="AB58" s="202">
        <v>0</v>
      </c>
      <c r="AC58" s="202">
        <v>10.91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4</v>
      </c>
      <c r="AJ58" s="202">
        <v>0</v>
      </c>
      <c r="AK58" s="202">
        <v>57.8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20.7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2.95</v>
      </c>
      <c r="L59" s="202">
        <v>270</v>
      </c>
      <c r="M59" s="202">
        <v>26.09</v>
      </c>
      <c r="N59" s="202">
        <v>35.03</v>
      </c>
      <c r="O59" s="202">
        <v>0</v>
      </c>
      <c r="P59" s="202">
        <v>40.92</v>
      </c>
      <c r="Q59" s="202">
        <v>6.69</v>
      </c>
      <c r="R59" s="202">
        <v>13.01</v>
      </c>
      <c r="S59" s="202">
        <v>8.1</v>
      </c>
      <c r="T59" s="202">
        <v>0</v>
      </c>
      <c r="U59" s="202">
        <v>51.74</v>
      </c>
      <c r="V59" s="202">
        <v>6.15</v>
      </c>
      <c r="W59" s="202">
        <v>9.9</v>
      </c>
      <c r="X59" s="202">
        <v>43.74</v>
      </c>
      <c r="Y59" s="202">
        <v>0</v>
      </c>
      <c r="Z59" s="202">
        <v>38.659999999999997</v>
      </c>
      <c r="AA59" s="202">
        <v>0</v>
      </c>
      <c r="AB59" s="202">
        <v>0</v>
      </c>
      <c r="AC59" s="202">
        <v>11.92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6.17</v>
      </c>
      <c r="AJ59" s="202">
        <v>0</v>
      </c>
      <c r="AK59" s="202">
        <v>57.8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20.7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2.95</v>
      </c>
      <c r="L60" s="202">
        <v>270</v>
      </c>
      <c r="M60" s="202">
        <v>26.09</v>
      </c>
      <c r="N60" s="202">
        <v>35.03</v>
      </c>
      <c r="O60" s="202">
        <v>0</v>
      </c>
      <c r="P60" s="202">
        <v>40.92</v>
      </c>
      <c r="Q60" s="202">
        <v>6.69</v>
      </c>
      <c r="R60" s="202">
        <v>13.01</v>
      </c>
      <c r="S60" s="202">
        <v>8.1</v>
      </c>
      <c r="T60" s="202">
        <v>0</v>
      </c>
      <c r="U60" s="202">
        <v>51.74</v>
      </c>
      <c r="V60" s="202">
        <v>6.15</v>
      </c>
      <c r="W60" s="202">
        <v>9.9</v>
      </c>
      <c r="X60" s="202">
        <v>43.74</v>
      </c>
      <c r="Y60" s="202">
        <v>0</v>
      </c>
      <c r="Z60" s="202">
        <v>38.659999999999997</v>
      </c>
      <c r="AA60" s="202">
        <v>0</v>
      </c>
      <c r="AB60" s="202">
        <v>0</v>
      </c>
      <c r="AC60" s="202">
        <v>11.92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6.17</v>
      </c>
      <c r="AJ60" s="202">
        <v>0</v>
      </c>
      <c r="AK60" s="202">
        <v>57.8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20.7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2.95</v>
      </c>
      <c r="L61" s="202">
        <v>270</v>
      </c>
      <c r="M61" s="202">
        <v>26.09</v>
      </c>
      <c r="N61" s="202">
        <v>35.03</v>
      </c>
      <c r="O61" s="202">
        <v>0</v>
      </c>
      <c r="P61" s="202">
        <v>40.92</v>
      </c>
      <c r="Q61" s="202">
        <v>6.69</v>
      </c>
      <c r="R61" s="202">
        <v>13.01</v>
      </c>
      <c r="S61" s="202">
        <v>8.1</v>
      </c>
      <c r="T61" s="202">
        <v>0</v>
      </c>
      <c r="U61" s="202">
        <v>51.74</v>
      </c>
      <c r="V61" s="202">
        <v>6.15</v>
      </c>
      <c r="W61" s="202">
        <v>9.9</v>
      </c>
      <c r="X61" s="202">
        <v>43.74</v>
      </c>
      <c r="Y61" s="202">
        <v>0</v>
      </c>
      <c r="Z61" s="202">
        <v>38.659999999999997</v>
      </c>
      <c r="AA61" s="202">
        <v>0</v>
      </c>
      <c r="AB61" s="202">
        <v>0</v>
      </c>
      <c r="AC61" s="202">
        <v>11.92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6.17</v>
      </c>
      <c r="AJ61" s="202">
        <v>0</v>
      </c>
      <c r="AK61" s="202">
        <v>57.8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20.7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2.95</v>
      </c>
      <c r="L62" s="202">
        <v>270</v>
      </c>
      <c r="M62" s="202">
        <v>26.09</v>
      </c>
      <c r="N62" s="202">
        <v>35.03</v>
      </c>
      <c r="O62" s="202">
        <v>0</v>
      </c>
      <c r="P62" s="202">
        <v>40.92</v>
      </c>
      <c r="Q62" s="202">
        <v>6.69</v>
      </c>
      <c r="R62" s="202">
        <v>13.01</v>
      </c>
      <c r="S62" s="202">
        <v>8.1</v>
      </c>
      <c r="T62" s="202">
        <v>0</v>
      </c>
      <c r="U62" s="202">
        <v>51.74</v>
      </c>
      <c r="V62" s="202">
        <v>6.15</v>
      </c>
      <c r="W62" s="202">
        <v>9.9</v>
      </c>
      <c r="X62" s="202">
        <v>43.74</v>
      </c>
      <c r="Y62" s="202">
        <v>0</v>
      </c>
      <c r="Z62" s="202">
        <v>38.659999999999997</v>
      </c>
      <c r="AA62" s="202">
        <v>0</v>
      </c>
      <c r="AB62" s="202">
        <v>0</v>
      </c>
      <c r="AC62" s="202">
        <v>11.92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6.17</v>
      </c>
      <c r="AJ62" s="202">
        <v>0</v>
      </c>
      <c r="AK62" s="202">
        <v>57.8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20.7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2.95</v>
      </c>
      <c r="L63" s="202">
        <v>270</v>
      </c>
      <c r="M63" s="202">
        <v>26.09</v>
      </c>
      <c r="N63" s="202">
        <v>35.03</v>
      </c>
      <c r="O63" s="202">
        <v>0</v>
      </c>
      <c r="P63" s="202">
        <v>40.92</v>
      </c>
      <c r="Q63" s="202">
        <v>6.69</v>
      </c>
      <c r="R63" s="202">
        <v>13.01</v>
      </c>
      <c r="S63" s="202">
        <v>8.1</v>
      </c>
      <c r="T63" s="202">
        <v>0</v>
      </c>
      <c r="U63" s="202">
        <v>51.74</v>
      </c>
      <c r="V63" s="202">
        <v>6.15</v>
      </c>
      <c r="W63" s="202">
        <v>9.9</v>
      </c>
      <c r="X63" s="202">
        <v>43.74</v>
      </c>
      <c r="Y63" s="202">
        <v>0</v>
      </c>
      <c r="Z63" s="202">
        <v>38.659999999999997</v>
      </c>
      <c r="AA63" s="202">
        <v>0</v>
      </c>
      <c r="AB63" s="202">
        <v>0</v>
      </c>
      <c r="AC63" s="202">
        <v>10.91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4</v>
      </c>
      <c r="AJ63" s="202">
        <v>0</v>
      </c>
      <c r="AK63" s="202">
        <v>57.8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20.7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2.95</v>
      </c>
      <c r="L64" s="202">
        <v>270</v>
      </c>
      <c r="M64" s="202">
        <v>26.09</v>
      </c>
      <c r="N64" s="202">
        <v>35.03</v>
      </c>
      <c r="O64" s="202">
        <v>0</v>
      </c>
      <c r="P64" s="202">
        <v>40.92</v>
      </c>
      <c r="Q64" s="202">
        <v>6.69</v>
      </c>
      <c r="R64" s="202">
        <v>13.01</v>
      </c>
      <c r="S64" s="202">
        <v>8.1</v>
      </c>
      <c r="T64" s="202">
        <v>0</v>
      </c>
      <c r="U64" s="202">
        <v>51.74</v>
      </c>
      <c r="V64" s="202">
        <v>6.15</v>
      </c>
      <c r="W64" s="202">
        <v>9.9</v>
      </c>
      <c r="X64" s="202">
        <v>43.74</v>
      </c>
      <c r="Y64" s="202">
        <v>0</v>
      </c>
      <c r="Z64" s="202">
        <v>38.659999999999997</v>
      </c>
      <c r="AA64" s="202">
        <v>0</v>
      </c>
      <c r="AB64" s="202">
        <v>0</v>
      </c>
      <c r="AC64" s="202">
        <v>10.91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4</v>
      </c>
      <c r="AJ64" s="202">
        <v>0</v>
      </c>
      <c r="AK64" s="202">
        <v>57.8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20.7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2.95</v>
      </c>
      <c r="L65" s="202">
        <v>270</v>
      </c>
      <c r="M65" s="202">
        <v>26.09</v>
      </c>
      <c r="N65" s="202">
        <v>35.03</v>
      </c>
      <c r="O65" s="202">
        <v>0</v>
      </c>
      <c r="P65" s="202">
        <v>40.92</v>
      </c>
      <c r="Q65" s="202">
        <v>6.69</v>
      </c>
      <c r="R65" s="202">
        <v>13.01</v>
      </c>
      <c r="S65" s="202">
        <v>8.1</v>
      </c>
      <c r="T65" s="202">
        <v>0</v>
      </c>
      <c r="U65" s="202">
        <v>51.74</v>
      </c>
      <c r="V65" s="202">
        <v>6.15</v>
      </c>
      <c r="W65" s="202">
        <v>9.9</v>
      </c>
      <c r="X65" s="202">
        <v>43.74</v>
      </c>
      <c r="Y65" s="202">
        <v>0</v>
      </c>
      <c r="Z65" s="202">
        <v>38.659999999999997</v>
      </c>
      <c r="AA65" s="202">
        <v>0</v>
      </c>
      <c r="AB65" s="202">
        <v>0</v>
      </c>
      <c r="AC65" s="202">
        <v>10.91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3.46</v>
      </c>
      <c r="AJ65" s="202">
        <v>0</v>
      </c>
      <c r="AK65" s="202">
        <v>57.8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20.7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2.95</v>
      </c>
      <c r="L66" s="202">
        <v>270</v>
      </c>
      <c r="M66" s="202">
        <v>26.09</v>
      </c>
      <c r="N66" s="202">
        <v>35.03</v>
      </c>
      <c r="O66" s="202">
        <v>0</v>
      </c>
      <c r="P66" s="202">
        <v>40.92</v>
      </c>
      <c r="Q66" s="202">
        <v>6.69</v>
      </c>
      <c r="R66" s="202">
        <v>13.01</v>
      </c>
      <c r="S66" s="202">
        <v>8.1</v>
      </c>
      <c r="T66" s="202">
        <v>0</v>
      </c>
      <c r="U66" s="202">
        <v>51.74</v>
      </c>
      <c r="V66" s="202">
        <v>6.15</v>
      </c>
      <c r="W66" s="202">
        <v>9.9</v>
      </c>
      <c r="X66" s="202">
        <v>43.74</v>
      </c>
      <c r="Y66" s="202">
        <v>0</v>
      </c>
      <c r="Z66" s="202">
        <v>38.659999999999997</v>
      </c>
      <c r="AA66" s="202">
        <v>0</v>
      </c>
      <c r="AB66" s="202">
        <v>0</v>
      </c>
      <c r="AC66" s="202">
        <v>10.91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3.46</v>
      </c>
      <c r="AJ66" s="202">
        <v>0</v>
      </c>
      <c r="AK66" s="202">
        <v>57.8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20.7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1.57</v>
      </c>
      <c r="L67" s="202">
        <v>270</v>
      </c>
      <c r="M67" s="202">
        <v>26.09</v>
      </c>
      <c r="N67" s="202">
        <v>35.03</v>
      </c>
      <c r="O67" s="202">
        <v>0</v>
      </c>
      <c r="P67" s="202">
        <v>40.92</v>
      </c>
      <c r="Q67" s="202">
        <v>3.19</v>
      </c>
      <c r="R67" s="202">
        <v>6.59</v>
      </c>
      <c r="S67" s="202">
        <v>3.99</v>
      </c>
      <c r="T67" s="202">
        <v>0</v>
      </c>
      <c r="U67" s="202">
        <v>51.74</v>
      </c>
      <c r="V67" s="202">
        <v>6.15</v>
      </c>
      <c r="W67" s="202">
        <v>9.9</v>
      </c>
      <c r="X67" s="202">
        <v>43.74</v>
      </c>
      <c r="Y67" s="202">
        <v>0</v>
      </c>
      <c r="Z67" s="202">
        <v>38.659999999999997</v>
      </c>
      <c r="AA67" s="202">
        <v>0</v>
      </c>
      <c r="AB67" s="202">
        <v>0</v>
      </c>
      <c r="AC67" s="202">
        <v>10.91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4.16</v>
      </c>
      <c r="AJ67" s="202">
        <v>0</v>
      </c>
      <c r="AK67" s="202">
        <v>57.8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20.7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1.57</v>
      </c>
      <c r="L68" s="202">
        <v>270</v>
      </c>
      <c r="M68" s="202">
        <v>26.09</v>
      </c>
      <c r="N68" s="202">
        <v>35.03</v>
      </c>
      <c r="O68" s="202">
        <v>0</v>
      </c>
      <c r="P68" s="202">
        <v>40.92</v>
      </c>
      <c r="Q68" s="202">
        <v>3.27</v>
      </c>
      <c r="R68" s="202">
        <v>6.59</v>
      </c>
      <c r="S68" s="202">
        <v>3.99</v>
      </c>
      <c r="T68" s="202">
        <v>0</v>
      </c>
      <c r="U68" s="202">
        <v>51.74</v>
      </c>
      <c r="V68" s="202">
        <v>6.15</v>
      </c>
      <c r="W68" s="202">
        <v>9.9</v>
      </c>
      <c r="X68" s="202">
        <v>43.74</v>
      </c>
      <c r="Y68" s="202">
        <v>0</v>
      </c>
      <c r="Z68" s="202">
        <v>38.659999999999997</v>
      </c>
      <c r="AA68" s="202">
        <v>0</v>
      </c>
      <c r="AB68" s="202">
        <v>0</v>
      </c>
      <c r="AC68" s="202">
        <v>10.91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4.16</v>
      </c>
      <c r="AJ68" s="202">
        <v>0</v>
      </c>
      <c r="AK68" s="202">
        <v>57.8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20.7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1.57</v>
      </c>
      <c r="L69" s="202">
        <v>270</v>
      </c>
      <c r="M69" s="202">
        <v>26.09</v>
      </c>
      <c r="N69" s="202">
        <v>35.03</v>
      </c>
      <c r="O69" s="202">
        <v>0</v>
      </c>
      <c r="P69" s="202">
        <v>40.92</v>
      </c>
      <c r="Q69" s="202">
        <v>3.38</v>
      </c>
      <c r="R69" s="202">
        <v>6.58</v>
      </c>
      <c r="S69" s="202">
        <v>3.99</v>
      </c>
      <c r="T69" s="202">
        <v>0</v>
      </c>
      <c r="U69" s="202">
        <v>51.74</v>
      </c>
      <c r="V69" s="202">
        <v>6.15</v>
      </c>
      <c r="W69" s="202">
        <v>9.89</v>
      </c>
      <c r="X69" s="202">
        <v>43.74</v>
      </c>
      <c r="Y69" s="202">
        <v>0</v>
      </c>
      <c r="Z69" s="202">
        <v>38.659999999999997</v>
      </c>
      <c r="AA69" s="202">
        <v>0</v>
      </c>
      <c r="AB69" s="202">
        <v>0</v>
      </c>
      <c r="AC69" s="202">
        <v>11.95</v>
      </c>
      <c r="AD69" s="202">
        <v>8.9</v>
      </c>
      <c r="AE69" s="202">
        <v>0</v>
      </c>
      <c r="AF69" s="202">
        <v>0</v>
      </c>
      <c r="AG69" s="202">
        <v>23.14</v>
      </c>
      <c r="AH69" s="202">
        <v>0</v>
      </c>
      <c r="AI69" s="202">
        <v>6.17</v>
      </c>
      <c r="AJ69" s="202">
        <v>0</v>
      </c>
      <c r="AK69" s="202">
        <v>55.27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17.670000000000002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1.31</v>
      </c>
      <c r="L70" s="202">
        <v>270</v>
      </c>
      <c r="M70" s="202">
        <v>26.09</v>
      </c>
      <c r="N70" s="202">
        <v>35.03</v>
      </c>
      <c r="O70" s="202">
        <v>0</v>
      </c>
      <c r="P70" s="202">
        <v>40.92</v>
      </c>
      <c r="Q70" s="202">
        <v>3.36</v>
      </c>
      <c r="R70" s="202">
        <v>6.58</v>
      </c>
      <c r="S70" s="202">
        <v>3.99</v>
      </c>
      <c r="T70" s="202">
        <v>0</v>
      </c>
      <c r="U70" s="202">
        <v>51.74</v>
      </c>
      <c r="V70" s="202">
        <v>6.15</v>
      </c>
      <c r="W70" s="202">
        <v>9.9</v>
      </c>
      <c r="X70" s="202">
        <v>43.74</v>
      </c>
      <c r="Y70" s="202">
        <v>0</v>
      </c>
      <c r="Z70" s="202">
        <v>38.659999999999997</v>
      </c>
      <c r="AA70" s="202">
        <v>0</v>
      </c>
      <c r="AB70" s="202">
        <v>0</v>
      </c>
      <c r="AC70" s="202">
        <v>11.95</v>
      </c>
      <c r="AD70" s="202">
        <v>8.9</v>
      </c>
      <c r="AE70" s="202">
        <v>0</v>
      </c>
      <c r="AF70" s="202">
        <v>0</v>
      </c>
      <c r="AG70" s="202">
        <v>23.14</v>
      </c>
      <c r="AH70" s="202">
        <v>0</v>
      </c>
      <c r="AI70" s="202">
        <v>6.17</v>
      </c>
      <c r="AJ70" s="202">
        <v>0</v>
      </c>
      <c r="AK70" s="202">
        <v>55.27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15.37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270</v>
      </c>
      <c r="M71" s="202">
        <v>26.09</v>
      </c>
      <c r="N71" s="202">
        <v>35.03</v>
      </c>
      <c r="O71" s="202">
        <v>0</v>
      </c>
      <c r="P71" s="202">
        <v>40.92</v>
      </c>
      <c r="Q71" s="202">
        <v>1.93</v>
      </c>
      <c r="R71" s="202">
        <v>2.9</v>
      </c>
      <c r="S71" s="202">
        <v>1.93</v>
      </c>
      <c r="T71" s="202">
        <v>0</v>
      </c>
      <c r="U71" s="202">
        <v>51.74</v>
      </c>
      <c r="V71" s="202">
        <v>6.15</v>
      </c>
      <c r="W71" s="202">
        <v>9.9</v>
      </c>
      <c r="X71" s="202">
        <v>43.74</v>
      </c>
      <c r="Y71" s="202">
        <v>0</v>
      </c>
      <c r="Z71" s="202">
        <v>75.09</v>
      </c>
      <c r="AA71" s="202">
        <v>0</v>
      </c>
      <c r="AB71" s="202">
        <v>0</v>
      </c>
      <c r="AC71" s="202">
        <v>11.95</v>
      </c>
      <c r="AD71" s="202">
        <v>8.9</v>
      </c>
      <c r="AE71" s="202">
        <v>0</v>
      </c>
      <c r="AF71" s="202">
        <v>0</v>
      </c>
      <c r="AG71" s="202">
        <v>23.14</v>
      </c>
      <c r="AH71" s="202">
        <v>0</v>
      </c>
      <c r="AI71" s="202">
        <v>6.17</v>
      </c>
      <c r="AJ71" s="202">
        <v>0</v>
      </c>
      <c r="AK71" s="202">
        <v>55.27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13.54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270</v>
      </c>
      <c r="M72" s="202">
        <v>26.09</v>
      </c>
      <c r="N72" s="202">
        <v>35.03</v>
      </c>
      <c r="O72" s="202">
        <v>0</v>
      </c>
      <c r="P72" s="202">
        <v>40.92</v>
      </c>
      <c r="Q72" s="202">
        <v>1.93</v>
      </c>
      <c r="R72" s="202">
        <v>2.9</v>
      </c>
      <c r="S72" s="202">
        <v>1.93</v>
      </c>
      <c r="T72" s="202">
        <v>0</v>
      </c>
      <c r="U72" s="202">
        <v>51.74</v>
      </c>
      <c r="V72" s="202">
        <v>6.15</v>
      </c>
      <c r="W72" s="202">
        <v>9.9</v>
      </c>
      <c r="X72" s="202">
        <v>43.74</v>
      </c>
      <c r="Y72" s="202">
        <v>0</v>
      </c>
      <c r="Z72" s="202">
        <v>75.09</v>
      </c>
      <c r="AA72" s="202">
        <v>0</v>
      </c>
      <c r="AB72" s="202">
        <v>0</v>
      </c>
      <c r="AC72" s="202">
        <v>10.91</v>
      </c>
      <c r="AD72" s="202">
        <v>8.9</v>
      </c>
      <c r="AE72" s="202">
        <v>0</v>
      </c>
      <c r="AF72" s="202">
        <v>0</v>
      </c>
      <c r="AG72" s="202">
        <v>23.14</v>
      </c>
      <c r="AH72" s="202">
        <v>0</v>
      </c>
      <c r="AI72" s="202">
        <v>3.05</v>
      </c>
      <c r="AJ72" s="202">
        <v>0</v>
      </c>
      <c r="AK72" s="202">
        <v>55.27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12.54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270</v>
      </c>
      <c r="M73" s="202">
        <v>26.09</v>
      </c>
      <c r="N73" s="202">
        <v>35.03</v>
      </c>
      <c r="O73" s="202">
        <v>0</v>
      </c>
      <c r="P73" s="202">
        <v>40.92</v>
      </c>
      <c r="Q73" s="202">
        <v>1.93</v>
      </c>
      <c r="R73" s="202">
        <v>2.9</v>
      </c>
      <c r="S73" s="202">
        <v>1.93</v>
      </c>
      <c r="T73" s="202">
        <v>0</v>
      </c>
      <c r="U73" s="202">
        <v>51.74</v>
      </c>
      <c r="V73" s="202">
        <v>6.15</v>
      </c>
      <c r="W73" s="202">
        <v>9.9</v>
      </c>
      <c r="X73" s="202">
        <v>43.74</v>
      </c>
      <c r="Y73" s="202">
        <v>0</v>
      </c>
      <c r="Z73" s="202">
        <v>75.09</v>
      </c>
      <c r="AA73" s="202">
        <v>0</v>
      </c>
      <c r="AB73" s="202">
        <v>0</v>
      </c>
      <c r="AC73" s="202">
        <v>10.91</v>
      </c>
      <c r="AD73" s="202">
        <v>8.9</v>
      </c>
      <c r="AE73" s="202">
        <v>0</v>
      </c>
      <c r="AF73" s="202">
        <v>0</v>
      </c>
      <c r="AG73" s="202">
        <v>23.14</v>
      </c>
      <c r="AH73" s="202">
        <v>0</v>
      </c>
      <c r="AI73" s="202">
        <v>3.05</v>
      </c>
      <c r="AJ73" s="202">
        <v>0</v>
      </c>
      <c r="AK73" s="202">
        <v>55.27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9.1300000000000008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270</v>
      </c>
      <c r="M74" s="202">
        <v>26.09</v>
      </c>
      <c r="N74" s="202">
        <v>35.03</v>
      </c>
      <c r="O74" s="202">
        <v>0</v>
      </c>
      <c r="P74" s="202">
        <v>40.92</v>
      </c>
      <c r="Q74" s="202">
        <v>1.93</v>
      </c>
      <c r="R74" s="202">
        <v>2.9</v>
      </c>
      <c r="S74" s="202">
        <v>1.93</v>
      </c>
      <c r="T74" s="202">
        <v>0</v>
      </c>
      <c r="U74" s="202">
        <v>51.74</v>
      </c>
      <c r="V74" s="202">
        <v>6.15</v>
      </c>
      <c r="W74" s="202">
        <v>9.9</v>
      </c>
      <c r="X74" s="202">
        <v>43.74</v>
      </c>
      <c r="Y74" s="202">
        <v>0</v>
      </c>
      <c r="Z74" s="202">
        <v>75.09</v>
      </c>
      <c r="AA74" s="202">
        <v>0</v>
      </c>
      <c r="AB74" s="202">
        <v>0</v>
      </c>
      <c r="AC74" s="202">
        <v>10.91</v>
      </c>
      <c r="AD74" s="202">
        <v>8.9</v>
      </c>
      <c r="AE74" s="202">
        <v>0</v>
      </c>
      <c r="AF74" s="202">
        <v>0</v>
      </c>
      <c r="AG74" s="202">
        <v>23.14</v>
      </c>
      <c r="AH74" s="202">
        <v>0</v>
      </c>
      <c r="AI74" s="202">
        <v>3.05</v>
      </c>
      <c r="AJ74" s="202">
        <v>0</v>
      </c>
      <c r="AK74" s="202">
        <v>57.8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4.8499999999999996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260.95</v>
      </c>
      <c r="M75" s="202">
        <v>26.09</v>
      </c>
      <c r="N75" s="202">
        <v>35.03</v>
      </c>
      <c r="O75" s="202">
        <v>0</v>
      </c>
      <c r="P75" s="202">
        <v>40.92</v>
      </c>
      <c r="Q75" s="202">
        <v>1.93</v>
      </c>
      <c r="R75" s="202">
        <v>2.9</v>
      </c>
      <c r="S75" s="202">
        <v>1.93</v>
      </c>
      <c r="T75" s="202">
        <v>0</v>
      </c>
      <c r="U75" s="202">
        <v>51.74</v>
      </c>
      <c r="V75" s="202">
        <v>6.15</v>
      </c>
      <c r="W75" s="202">
        <v>9.9</v>
      </c>
      <c r="X75" s="202">
        <v>43.74</v>
      </c>
      <c r="Y75" s="202">
        <v>0</v>
      </c>
      <c r="Z75" s="202">
        <v>75.09</v>
      </c>
      <c r="AA75" s="202">
        <v>0</v>
      </c>
      <c r="AB75" s="202">
        <v>0</v>
      </c>
      <c r="AC75" s="202">
        <v>10.91</v>
      </c>
      <c r="AD75" s="202">
        <v>8.9</v>
      </c>
      <c r="AE75" s="202">
        <v>0</v>
      </c>
      <c r="AF75" s="202">
        <v>0</v>
      </c>
      <c r="AG75" s="202">
        <v>23.14</v>
      </c>
      <c r="AH75" s="202">
        <v>0</v>
      </c>
      <c r="AI75" s="202">
        <v>2.86</v>
      </c>
      <c r="AJ75" s="202">
        <v>0</v>
      </c>
      <c r="AK75" s="202">
        <v>57.8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260.95</v>
      </c>
      <c r="M76" s="202">
        <v>26.09</v>
      </c>
      <c r="N76" s="202">
        <v>35.03</v>
      </c>
      <c r="O76" s="202">
        <v>0</v>
      </c>
      <c r="P76" s="202">
        <v>40.92</v>
      </c>
      <c r="Q76" s="202">
        <v>1.93</v>
      </c>
      <c r="R76" s="202">
        <v>2.9</v>
      </c>
      <c r="S76" s="202">
        <v>1.93</v>
      </c>
      <c r="T76" s="202">
        <v>0</v>
      </c>
      <c r="U76" s="202">
        <v>51.74</v>
      </c>
      <c r="V76" s="202">
        <v>6.15</v>
      </c>
      <c r="W76" s="202">
        <v>9.9</v>
      </c>
      <c r="X76" s="202">
        <v>43.74</v>
      </c>
      <c r="Y76" s="202">
        <v>0</v>
      </c>
      <c r="Z76" s="202">
        <v>75.09</v>
      </c>
      <c r="AA76" s="202">
        <v>0</v>
      </c>
      <c r="AB76" s="202">
        <v>0</v>
      </c>
      <c r="AC76" s="202">
        <v>10.91</v>
      </c>
      <c r="AD76" s="202">
        <v>8.9</v>
      </c>
      <c r="AE76" s="202">
        <v>0</v>
      </c>
      <c r="AF76" s="202">
        <v>0</v>
      </c>
      <c r="AG76" s="202">
        <v>23.14</v>
      </c>
      <c r="AH76" s="202">
        <v>0</v>
      </c>
      <c r="AI76" s="202">
        <v>2.86</v>
      </c>
      <c r="AJ76" s="202">
        <v>0</v>
      </c>
      <c r="AK76" s="202">
        <v>57.8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2.85</v>
      </c>
      <c r="L77" s="202">
        <v>289.95</v>
      </c>
      <c r="M77" s="202">
        <v>26.09</v>
      </c>
      <c r="N77" s="202">
        <v>35.03</v>
      </c>
      <c r="O77" s="202">
        <v>0</v>
      </c>
      <c r="P77" s="202">
        <v>40.92</v>
      </c>
      <c r="Q77" s="202">
        <v>6.47</v>
      </c>
      <c r="R77" s="202">
        <v>12.58</v>
      </c>
      <c r="S77" s="202">
        <v>7.83</v>
      </c>
      <c r="T77" s="202">
        <v>0</v>
      </c>
      <c r="U77" s="202">
        <v>51.74</v>
      </c>
      <c r="V77" s="202">
        <v>6.15</v>
      </c>
      <c r="W77" s="202">
        <v>9.9</v>
      </c>
      <c r="X77" s="202">
        <v>43.74</v>
      </c>
      <c r="Y77" s="202">
        <v>0</v>
      </c>
      <c r="Z77" s="202">
        <v>75.09</v>
      </c>
      <c r="AA77" s="202">
        <v>0</v>
      </c>
      <c r="AB77" s="202">
        <v>0</v>
      </c>
      <c r="AC77" s="202">
        <v>11.94</v>
      </c>
      <c r="AD77" s="202">
        <v>8.9</v>
      </c>
      <c r="AE77" s="202">
        <v>0</v>
      </c>
      <c r="AF77" s="202">
        <v>0</v>
      </c>
      <c r="AG77" s="202">
        <v>23.14</v>
      </c>
      <c r="AH77" s="202">
        <v>0</v>
      </c>
      <c r="AI77" s="202">
        <v>5.71</v>
      </c>
      <c r="AJ77" s="202">
        <v>0</v>
      </c>
      <c r="AK77" s="202">
        <v>57.8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2.85</v>
      </c>
      <c r="L78" s="202">
        <v>434.93</v>
      </c>
      <c r="M78" s="202">
        <v>26.09</v>
      </c>
      <c r="N78" s="202">
        <v>35.03</v>
      </c>
      <c r="O78" s="202">
        <v>0</v>
      </c>
      <c r="P78" s="202">
        <v>40.92</v>
      </c>
      <c r="Q78" s="202">
        <v>6.47</v>
      </c>
      <c r="R78" s="202">
        <v>12.58</v>
      </c>
      <c r="S78" s="202">
        <v>7.83</v>
      </c>
      <c r="T78" s="202">
        <v>0</v>
      </c>
      <c r="U78" s="202">
        <v>51.74</v>
      </c>
      <c r="V78" s="202">
        <v>6.15</v>
      </c>
      <c r="W78" s="202">
        <v>9.9</v>
      </c>
      <c r="X78" s="202">
        <v>43.74</v>
      </c>
      <c r="Y78" s="202">
        <v>0</v>
      </c>
      <c r="Z78" s="202">
        <v>75.09</v>
      </c>
      <c r="AA78" s="202">
        <v>0</v>
      </c>
      <c r="AB78" s="202">
        <v>0</v>
      </c>
      <c r="AC78" s="202">
        <v>11.94</v>
      </c>
      <c r="AD78" s="202">
        <v>8.9</v>
      </c>
      <c r="AE78" s="202">
        <v>0</v>
      </c>
      <c r="AF78" s="202">
        <v>0</v>
      </c>
      <c r="AG78" s="202">
        <v>23.14</v>
      </c>
      <c r="AH78" s="202">
        <v>0</v>
      </c>
      <c r="AI78" s="202">
        <v>5.71</v>
      </c>
      <c r="AJ78" s="202">
        <v>0</v>
      </c>
      <c r="AK78" s="202">
        <v>57.8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2.85</v>
      </c>
      <c r="L79" s="202">
        <v>445.49</v>
      </c>
      <c r="M79" s="202">
        <v>26.09</v>
      </c>
      <c r="N79" s="202">
        <v>35.03</v>
      </c>
      <c r="O79" s="202">
        <v>0</v>
      </c>
      <c r="P79" s="202">
        <v>40.92</v>
      </c>
      <c r="Q79" s="202">
        <v>6.47</v>
      </c>
      <c r="R79" s="202">
        <v>12.58</v>
      </c>
      <c r="S79" s="202">
        <v>7.83</v>
      </c>
      <c r="T79" s="202">
        <v>0</v>
      </c>
      <c r="U79" s="202">
        <v>51.74</v>
      </c>
      <c r="V79" s="202">
        <v>6.15</v>
      </c>
      <c r="W79" s="202">
        <v>9.9</v>
      </c>
      <c r="X79" s="202">
        <v>43.74</v>
      </c>
      <c r="Y79" s="202">
        <v>0</v>
      </c>
      <c r="Z79" s="202">
        <v>75.09</v>
      </c>
      <c r="AA79" s="202">
        <v>0</v>
      </c>
      <c r="AB79" s="202">
        <v>0</v>
      </c>
      <c r="AC79" s="202">
        <v>11.94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5.71</v>
      </c>
      <c r="AJ79" s="202">
        <v>0</v>
      </c>
      <c r="AK79" s="202">
        <v>57.8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2.85</v>
      </c>
      <c r="L80" s="202">
        <v>445.49</v>
      </c>
      <c r="M80" s="202">
        <v>26.09</v>
      </c>
      <c r="N80" s="202">
        <v>35.03</v>
      </c>
      <c r="O80" s="202">
        <v>0</v>
      </c>
      <c r="P80" s="202">
        <v>40.92</v>
      </c>
      <c r="Q80" s="202">
        <v>6.47</v>
      </c>
      <c r="R80" s="202">
        <v>12.58</v>
      </c>
      <c r="S80" s="202">
        <v>7.83</v>
      </c>
      <c r="T80" s="202">
        <v>0</v>
      </c>
      <c r="U80" s="202">
        <v>51.74</v>
      </c>
      <c r="V80" s="202">
        <v>6.15</v>
      </c>
      <c r="W80" s="202">
        <v>9.9</v>
      </c>
      <c r="X80" s="202">
        <v>43.74</v>
      </c>
      <c r="Y80" s="202">
        <v>0</v>
      </c>
      <c r="Z80" s="202">
        <v>75.09</v>
      </c>
      <c r="AA80" s="202">
        <v>0</v>
      </c>
      <c r="AB80" s="202">
        <v>0</v>
      </c>
      <c r="AC80" s="202">
        <v>11.94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5.71</v>
      </c>
      <c r="AJ80" s="202">
        <v>0</v>
      </c>
      <c r="AK80" s="202">
        <v>57.8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2.85</v>
      </c>
      <c r="L81" s="202">
        <v>445.49</v>
      </c>
      <c r="M81" s="202">
        <v>26.09</v>
      </c>
      <c r="N81" s="202">
        <v>35.03</v>
      </c>
      <c r="O81" s="202">
        <v>0</v>
      </c>
      <c r="P81" s="202">
        <v>40.92</v>
      </c>
      <c r="Q81" s="202">
        <v>6.47</v>
      </c>
      <c r="R81" s="202">
        <v>12.58</v>
      </c>
      <c r="S81" s="202">
        <v>7.83</v>
      </c>
      <c r="T81" s="202">
        <v>0</v>
      </c>
      <c r="U81" s="202">
        <v>51.74</v>
      </c>
      <c r="V81" s="202">
        <v>6.15</v>
      </c>
      <c r="W81" s="202">
        <v>9.9</v>
      </c>
      <c r="X81" s="202">
        <v>43.74</v>
      </c>
      <c r="Y81" s="202">
        <v>0</v>
      </c>
      <c r="Z81" s="202">
        <v>75.09</v>
      </c>
      <c r="AA81" s="202">
        <v>0</v>
      </c>
      <c r="AB81" s="202">
        <v>0</v>
      </c>
      <c r="AC81" s="202">
        <v>11.94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5.71</v>
      </c>
      <c r="AJ81" s="202">
        <v>0</v>
      </c>
      <c r="AK81" s="202">
        <v>57.8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2.85</v>
      </c>
      <c r="L82" s="202">
        <v>445.49</v>
      </c>
      <c r="M82" s="202">
        <v>26.09</v>
      </c>
      <c r="N82" s="202">
        <v>35.03</v>
      </c>
      <c r="O82" s="202">
        <v>0</v>
      </c>
      <c r="P82" s="202">
        <v>40.92</v>
      </c>
      <c r="Q82" s="202">
        <v>6.47</v>
      </c>
      <c r="R82" s="202">
        <v>12.58</v>
      </c>
      <c r="S82" s="202">
        <v>7.83</v>
      </c>
      <c r="T82" s="202">
        <v>0</v>
      </c>
      <c r="U82" s="202">
        <v>51.74</v>
      </c>
      <c r="V82" s="202">
        <v>6.15</v>
      </c>
      <c r="W82" s="202">
        <v>9.9</v>
      </c>
      <c r="X82" s="202">
        <v>43.74</v>
      </c>
      <c r="Y82" s="202">
        <v>0</v>
      </c>
      <c r="Z82" s="202">
        <v>75.09</v>
      </c>
      <c r="AA82" s="202">
        <v>0</v>
      </c>
      <c r="AB82" s="202">
        <v>0</v>
      </c>
      <c r="AC82" s="202">
        <v>11.94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5.71</v>
      </c>
      <c r="AJ82" s="202">
        <v>0</v>
      </c>
      <c r="AK82" s="202">
        <v>57.8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2.85</v>
      </c>
      <c r="L83" s="202">
        <v>386.6</v>
      </c>
      <c r="M83" s="202">
        <v>26.09</v>
      </c>
      <c r="N83" s="202">
        <v>35.03</v>
      </c>
      <c r="O83" s="202">
        <v>0</v>
      </c>
      <c r="P83" s="202">
        <v>40.92</v>
      </c>
      <c r="Q83" s="202">
        <v>6.47</v>
      </c>
      <c r="R83" s="202">
        <v>12.58</v>
      </c>
      <c r="S83" s="202">
        <v>7.83</v>
      </c>
      <c r="T83" s="202">
        <v>0</v>
      </c>
      <c r="U83" s="202">
        <v>51.74</v>
      </c>
      <c r="V83" s="202">
        <v>6.15</v>
      </c>
      <c r="W83" s="202">
        <v>9.9</v>
      </c>
      <c r="X83" s="202">
        <v>43.74</v>
      </c>
      <c r="Y83" s="202">
        <v>0</v>
      </c>
      <c r="Z83" s="202">
        <v>75.09</v>
      </c>
      <c r="AA83" s="202">
        <v>0</v>
      </c>
      <c r="AB83" s="202">
        <v>0</v>
      </c>
      <c r="AC83" s="202">
        <v>11.94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5.71</v>
      </c>
      <c r="AJ83" s="202">
        <v>0</v>
      </c>
      <c r="AK83" s="202">
        <v>57.8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2.85</v>
      </c>
      <c r="L84" s="202">
        <v>347.94</v>
      </c>
      <c r="M84" s="202">
        <v>26.09</v>
      </c>
      <c r="N84" s="202">
        <v>35.03</v>
      </c>
      <c r="O84" s="202">
        <v>0</v>
      </c>
      <c r="P84" s="202">
        <v>40.92</v>
      </c>
      <c r="Q84" s="202">
        <v>6.47</v>
      </c>
      <c r="R84" s="202">
        <v>12.58</v>
      </c>
      <c r="S84" s="202">
        <v>7.83</v>
      </c>
      <c r="T84" s="202">
        <v>0</v>
      </c>
      <c r="U84" s="202">
        <v>51.74</v>
      </c>
      <c r="V84" s="202">
        <v>6.15</v>
      </c>
      <c r="W84" s="202">
        <v>9.9</v>
      </c>
      <c r="X84" s="202">
        <v>43.74</v>
      </c>
      <c r="Y84" s="202">
        <v>0</v>
      </c>
      <c r="Z84" s="202">
        <v>75.09</v>
      </c>
      <c r="AA84" s="202">
        <v>0</v>
      </c>
      <c r="AB84" s="202">
        <v>0</v>
      </c>
      <c r="AC84" s="202">
        <v>12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5.71</v>
      </c>
      <c r="AJ84" s="202">
        <v>0</v>
      </c>
      <c r="AK84" s="202">
        <v>57.8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2.85</v>
      </c>
      <c r="L85" s="202">
        <v>347.94</v>
      </c>
      <c r="M85" s="202">
        <v>26.09</v>
      </c>
      <c r="N85" s="202">
        <v>35.03</v>
      </c>
      <c r="O85" s="202">
        <v>0</v>
      </c>
      <c r="P85" s="202">
        <v>40.92</v>
      </c>
      <c r="Q85" s="202">
        <v>6.47</v>
      </c>
      <c r="R85" s="202">
        <v>12.58</v>
      </c>
      <c r="S85" s="202">
        <v>7.83</v>
      </c>
      <c r="T85" s="202">
        <v>0</v>
      </c>
      <c r="U85" s="202">
        <v>51.74</v>
      </c>
      <c r="V85" s="202">
        <v>6.15</v>
      </c>
      <c r="W85" s="202">
        <v>9.9</v>
      </c>
      <c r="X85" s="202">
        <v>43.74</v>
      </c>
      <c r="Y85" s="202">
        <v>0</v>
      </c>
      <c r="Z85" s="202">
        <v>75.09</v>
      </c>
      <c r="AA85" s="202">
        <v>0</v>
      </c>
      <c r="AB85" s="202">
        <v>0</v>
      </c>
      <c r="AC85" s="202">
        <v>12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5.71</v>
      </c>
      <c r="AJ85" s="202">
        <v>0</v>
      </c>
      <c r="AK85" s="202">
        <v>51.92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2.85</v>
      </c>
      <c r="L86" s="202">
        <v>347.94</v>
      </c>
      <c r="M86" s="202">
        <v>26.09</v>
      </c>
      <c r="N86" s="202">
        <v>35.03</v>
      </c>
      <c r="O86" s="202">
        <v>0</v>
      </c>
      <c r="P86" s="202">
        <v>40.92</v>
      </c>
      <c r="Q86" s="202">
        <v>6.47</v>
      </c>
      <c r="R86" s="202">
        <v>12.58</v>
      </c>
      <c r="S86" s="202">
        <v>7.83</v>
      </c>
      <c r="T86" s="202">
        <v>0</v>
      </c>
      <c r="U86" s="202">
        <v>51.74</v>
      </c>
      <c r="V86" s="202">
        <v>6.15</v>
      </c>
      <c r="W86" s="202">
        <v>9.9</v>
      </c>
      <c r="X86" s="202">
        <v>43.74</v>
      </c>
      <c r="Y86" s="202">
        <v>0</v>
      </c>
      <c r="Z86" s="202">
        <v>75.09</v>
      </c>
      <c r="AA86" s="202">
        <v>0</v>
      </c>
      <c r="AB86" s="202">
        <v>0</v>
      </c>
      <c r="AC86" s="202">
        <v>12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5.71</v>
      </c>
      <c r="AJ86" s="202">
        <v>0</v>
      </c>
      <c r="AK86" s="202">
        <v>50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2.85</v>
      </c>
      <c r="L87" s="202">
        <v>347.94</v>
      </c>
      <c r="M87" s="202">
        <v>26.09</v>
      </c>
      <c r="N87" s="202">
        <v>35.03</v>
      </c>
      <c r="O87" s="202">
        <v>0</v>
      </c>
      <c r="P87" s="202">
        <v>40.92</v>
      </c>
      <c r="Q87" s="202">
        <v>6.47</v>
      </c>
      <c r="R87" s="202">
        <v>12.58</v>
      </c>
      <c r="S87" s="202">
        <v>7.83</v>
      </c>
      <c r="T87" s="202">
        <v>0</v>
      </c>
      <c r="U87" s="202">
        <v>51.74</v>
      </c>
      <c r="V87" s="202">
        <v>6.15</v>
      </c>
      <c r="W87" s="202">
        <v>9.9</v>
      </c>
      <c r="X87" s="202">
        <v>43.74</v>
      </c>
      <c r="Y87" s="202">
        <v>0</v>
      </c>
      <c r="Z87" s="202">
        <v>75.09</v>
      </c>
      <c r="AA87" s="202">
        <v>0</v>
      </c>
      <c r="AB87" s="202">
        <v>0</v>
      </c>
      <c r="AC87" s="202">
        <v>12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5.71</v>
      </c>
      <c r="AJ87" s="202">
        <v>0</v>
      </c>
      <c r="AK87" s="202">
        <v>50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2.85</v>
      </c>
      <c r="L88" s="202">
        <v>347.94</v>
      </c>
      <c r="M88" s="202">
        <v>26.09</v>
      </c>
      <c r="N88" s="202">
        <v>35.03</v>
      </c>
      <c r="O88" s="202">
        <v>0</v>
      </c>
      <c r="P88" s="202">
        <v>40.92</v>
      </c>
      <c r="Q88" s="202">
        <v>6.47</v>
      </c>
      <c r="R88" s="202">
        <v>12.58</v>
      </c>
      <c r="S88" s="202">
        <v>7.83</v>
      </c>
      <c r="T88" s="202">
        <v>0</v>
      </c>
      <c r="U88" s="202">
        <v>51.74</v>
      </c>
      <c r="V88" s="202">
        <v>6.15</v>
      </c>
      <c r="W88" s="202">
        <v>9.9</v>
      </c>
      <c r="X88" s="202">
        <v>43.74</v>
      </c>
      <c r="Y88" s="202">
        <v>0</v>
      </c>
      <c r="Z88" s="202">
        <v>75.09</v>
      </c>
      <c r="AA88" s="202">
        <v>0</v>
      </c>
      <c r="AB88" s="202">
        <v>0</v>
      </c>
      <c r="AC88" s="202">
        <v>12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5.71</v>
      </c>
      <c r="AJ88" s="202">
        <v>0</v>
      </c>
      <c r="AK88" s="202">
        <v>50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2.85</v>
      </c>
      <c r="L89" s="202">
        <v>347.94</v>
      </c>
      <c r="M89" s="202">
        <v>26.09</v>
      </c>
      <c r="N89" s="202">
        <v>35.03</v>
      </c>
      <c r="O89" s="202">
        <v>0</v>
      </c>
      <c r="P89" s="202">
        <v>40.92</v>
      </c>
      <c r="Q89" s="202">
        <v>6.47</v>
      </c>
      <c r="R89" s="202">
        <v>12.58</v>
      </c>
      <c r="S89" s="202">
        <v>7.83</v>
      </c>
      <c r="T89" s="202">
        <v>0</v>
      </c>
      <c r="U89" s="202">
        <v>51.74</v>
      </c>
      <c r="V89" s="202">
        <v>6.15</v>
      </c>
      <c r="W89" s="202">
        <v>9.9</v>
      </c>
      <c r="X89" s="202">
        <v>43.74</v>
      </c>
      <c r="Y89" s="202">
        <v>0</v>
      </c>
      <c r="Z89" s="202">
        <v>75.09</v>
      </c>
      <c r="AA89" s="202">
        <v>0</v>
      </c>
      <c r="AB89" s="202">
        <v>0</v>
      </c>
      <c r="AC89" s="202">
        <v>12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5.71</v>
      </c>
      <c r="AJ89" s="202">
        <v>0</v>
      </c>
      <c r="AK89" s="202">
        <v>50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2.85</v>
      </c>
      <c r="L90" s="202">
        <v>347.94</v>
      </c>
      <c r="M90" s="202">
        <v>26.09</v>
      </c>
      <c r="N90" s="202">
        <v>35.03</v>
      </c>
      <c r="O90" s="202">
        <v>0</v>
      </c>
      <c r="P90" s="202">
        <v>40.92</v>
      </c>
      <c r="Q90" s="202">
        <v>6.47</v>
      </c>
      <c r="R90" s="202">
        <v>12.58</v>
      </c>
      <c r="S90" s="202">
        <v>7.83</v>
      </c>
      <c r="T90" s="202">
        <v>0</v>
      </c>
      <c r="U90" s="202">
        <v>51.74</v>
      </c>
      <c r="V90" s="202">
        <v>6.15</v>
      </c>
      <c r="W90" s="202">
        <v>9.9</v>
      </c>
      <c r="X90" s="202">
        <v>43.74</v>
      </c>
      <c r="Y90" s="202">
        <v>0</v>
      </c>
      <c r="Z90" s="202">
        <v>75.09</v>
      </c>
      <c r="AA90" s="202">
        <v>0</v>
      </c>
      <c r="AB90" s="202">
        <v>0</v>
      </c>
      <c r="AC90" s="202">
        <v>10.78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5.71</v>
      </c>
      <c r="AJ90" s="202">
        <v>0</v>
      </c>
      <c r="AK90" s="202">
        <v>50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2.85</v>
      </c>
      <c r="L91" s="202">
        <v>347.94</v>
      </c>
      <c r="M91" s="202">
        <v>26.09</v>
      </c>
      <c r="N91" s="202">
        <v>35.03</v>
      </c>
      <c r="O91" s="202">
        <v>0</v>
      </c>
      <c r="P91" s="202">
        <v>40.92</v>
      </c>
      <c r="Q91" s="202">
        <v>6.47</v>
      </c>
      <c r="R91" s="202">
        <v>12.58</v>
      </c>
      <c r="S91" s="202">
        <v>7.83</v>
      </c>
      <c r="T91" s="202">
        <v>0</v>
      </c>
      <c r="U91" s="202">
        <v>51.74</v>
      </c>
      <c r="V91" s="202">
        <v>6.15</v>
      </c>
      <c r="W91" s="202">
        <v>9.9</v>
      </c>
      <c r="X91" s="202">
        <v>43.74</v>
      </c>
      <c r="Y91" s="202">
        <v>0</v>
      </c>
      <c r="Z91" s="202">
        <v>75.09</v>
      </c>
      <c r="AA91" s="202">
        <v>0</v>
      </c>
      <c r="AB91" s="202">
        <v>0</v>
      </c>
      <c r="AC91" s="202">
        <v>10.78</v>
      </c>
      <c r="AD91" s="202">
        <v>8.9</v>
      </c>
      <c r="AE91" s="202">
        <v>0</v>
      </c>
      <c r="AF91" s="202">
        <v>0</v>
      </c>
      <c r="AG91" s="202">
        <v>23.14</v>
      </c>
      <c r="AH91" s="202">
        <v>0</v>
      </c>
      <c r="AI91" s="202">
        <v>6.17</v>
      </c>
      <c r="AJ91" s="202">
        <v>0</v>
      </c>
      <c r="AK91" s="202">
        <v>50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2.85</v>
      </c>
      <c r="L92" s="202">
        <v>347.94</v>
      </c>
      <c r="M92" s="202">
        <v>26.09</v>
      </c>
      <c r="N92" s="202">
        <v>35.03</v>
      </c>
      <c r="O92" s="202">
        <v>0</v>
      </c>
      <c r="P92" s="202">
        <v>40.92</v>
      </c>
      <c r="Q92" s="202">
        <v>6.47</v>
      </c>
      <c r="R92" s="202">
        <v>12.58</v>
      </c>
      <c r="S92" s="202">
        <v>7.83</v>
      </c>
      <c r="T92" s="202">
        <v>0</v>
      </c>
      <c r="U92" s="202">
        <v>51.74</v>
      </c>
      <c r="V92" s="202">
        <v>6.15</v>
      </c>
      <c r="W92" s="202">
        <v>9.9</v>
      </c>
      <c r="X92" s="202">
        <v>43.74</v>
      </c>
      <c r="Y92" s="202">
        <v>0</v>
      </c>
      <c r="Z92" s="202">
        <v>75.09</v>
      </c>
      <c r="AA92" s="202">
        <v>0</v>
      </c>
      <c r="AB92" s="202">
        <v>0</v>
      </c>
      <c r="AC92" s="202">
        <v>10.78</v>
      </c>
      <c r="AD92" s="202">
        <v>8.9</v>
      </c>
      <c r="AE92" s="202">
        <v>0</v>
      </c>
      <c r="AF92" s="202">
        <v>0</v>
      </c>
      <c r="AG92" s="202">
        <v>23.14</v>
      </c>
      <c r="AH92" s="202">
        <v>0</v>
      </c>
      <c r="AI92" s="202">
        <v>6.17</v>
      </c>
      <c r="AJ92" s="202">
        <v>0</v>
      </c>
      <c r="AK92" s="202">
        <v>50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2.85</v>
      </c>
      <c r="L93" s="202">
        <v>347.94</v>
      </c>
      <c r="M93" s="202">
        <v>26.09</v>
      </c>
      <c r="N93" s="202">
        <v>35.03</v>
      </c>
      <c r="O93" s="202">
        <v>0</v>
      </c>
      <c r="P93" s="202">
        <v>40.92</v>
      </c>
      <c r="Q93" s="202">
        <v>6.47</v>
      </c>
      <c r="R93" s="202">
        <v>12.58</v>
      </c>
      <c r="S93" s="202">
        <v>7.83</v>
      </c>
      <c r="T93" s="202">
        <v>0</v>
      </c>
      <c r="U93" s="202">
        <v>51.74</v>
      </c>
      <c r="V93" s="202">
        <v>6.15</v>
      </c>
      <c r="W93" s="202">
        <v>9.9</v>
      </c>
      <c r="X93" s="202">
        <v>43.74</v>
      </c>
      <c r="Y93" s="202">
        <v>0</v>
      </c>
      <c r="Z93" s="202">
        <v>75.09</v>
      </c>
      <c r="AA93" s="202">
        <v>0</v>
      </c>
      <c r="AB93" s="202">
        <v>0</v>
      </c>
      <c r="AC93" s="202">
        <v>10.78</v>
      </c>
      <c r="AD93" s="202">
        <v>8.9</v>
      </c>
      <c r="AE93" s="202">
        <v>0</v>
      </c>
      <c r="AF93" s="202">
        <v>0</v>
      </c>
      <c r="AG93" s="202">
        <v>23.14</v>
      </c>
      <c r="AH93" s="202">
        <v>0</v>
      </c>
      <c r="AI93" s="202">
        <v>6.17</v>
      </c>
      <c r="AJ93" s="202">
        <v>0</v>
      </c>
      <c r="AK93" s="202">
        <v>50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2.85</v>
      </c>
      <c r="L94" s="202">
        <v>347.94</v>
      </c>
      <c r="M94" s="202">
        <v>26.09</v>
      </c>
      <c r="N94" s="202">
        <v>35.03</v>
      </c>
      <c r="O94" s="202">
        <v>0</v>
      </c>
      <c r="P94" s="202">
        <v>40.92</v>
      </c>
      <c r="Q94" s="202">
        <v>6.47</v>
      </c>
      <c r="R94" s="202">
        <v>12.58</v>
      </c>
      <c r="S94" s="202">
        <v>7.83</v>
      </c>
      <c r="T94" s="202">
        <v>0</v>
      </c>
      <c r="U94" s="202">
        <v>51.74</v>
      </c>
      <c r="V94" s="202">
        <v>6.15</v>
      </c>
      <c r="W94" s="202">
        <v>9.9</v>
      </c>
      <c r="X94" s="202">
        <v>43.74</v>
      </c>
      <c r="Y94" s="202">
        <v>0</v>
      </c>
      <c r="Z94" s="202">
        <v>75.09</v>
      </c>
      <c r="AA94" s="202">
        <v>0</v>
      </c>
      <c r="AB94" s="202">
        <v>0</v>
      </c>
      <c r="AC94" s="202">
        <v>10.78</v>
      </c>
      <c r="AD94" s="202">
        <v>8.9</v>
      </c>
      <c r="AE94" s="202">
        <v>0</v>
      </c>
      <c r="AF94" s="202">
        <v>0</v>
      </c>
      <c r="AG94" s="202">
        <v>23.14</v>
      </c>
      <c r="AH94" s="202">
        <v>0</v>
      </c>
      <c r="AI94" s="202">
        <v>6.17</v>
      </c>
      <c r="AJ94" s="202">
        <v>0</v>
      </c>
      <c r="AK94" s="202">
        <v>50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2.85</v>
      </c>
      <c r="L95" s="202">
        <v>347.94</v>
      </c>
      <c r="M95" s="202">
        <v>26.09</v>
      </c>
      <c r="N95" s="202">
        <v>35.03</v>
      </c>
      <c r="O95" s="202">
        <v>0</v>
      </c>
      <c r="P95" s="202">
        <v>40.92</v>
      </c>
      <c r="Q95" s="202">
        <v>6.47</v>
      </c>
      <c r="R95" s="202">
        <v>12.58</v>
      </c>
      <c r="S95" s="202">
        <v>7.83</v>
      </c>
      <c r="T95" s="202">
        <v>0</v>
      </c>
      <c r="U95" s="202">
        <v>51.74</v>
      </c>
      <c r="V95" s="202">
        <v>6.15</v>
      </c>
      <c r="W95" s="202">
        <v>9.9</v>
      </c>
      <c r="X95" s="202">
        <v>43.74</v>
      </c>
      <c r="Y95" s="202">
        <v>0</v>
      </c>
      <c r="Z95" s="202">
        <v>75.09</v>
      </c>
      <c r="AA95" s="202">
        <v>0</v>
      </c>
      <c r="AB95" s="202">
        <v>0</v>
      </c>
      <c r="AC95" s="202">
        <v>10.78</v>
      </c>
      <c r="AD95" s="202">
        <v>8.9</v>
      </c>
      <c r="AE95" s="202">
        <v>0</v>
      </c>
      <c r="AF95" s="202">
        <v>0</v>
      </c>
      <c r="AG95" s="202">
        <v>23.14</v>
      </c>
      <c r="AH95" s="202">
        <v>0</v>
      </c>
      <c r="AI95" s="202">
        <v>6.17</v>
      </c>
      <c r="AJ95" s="202">
        <v>0</v>
      </c>
      <c r="AK95" s="202">
        <v>50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2.85</v>
      </c>
      <c r="L96" s="202">
        <v>347.94</v>
      </c>
      <c r="M96" s="202">
        <v>26.09</v>
      </c>
      <c r="N96" s="202">
        <v>35.03</v>
      </c>
      <c r="O96" s="202">
        <v>0</v>
      </c>
      <c r="P96" s="202">
        <v>40.92</v>
      </c>
      <c r="Q96" s="202">
        <v>6.47</v>
      </c>
      <c r="R96" s="202">
        <v>12.58</v>
      </c>
      <c r="S96" s="202">
        <v>7.83</v>
      </c>
      <c r="T96" s="202">
        <v>0</v>
      </c>
      <c r="U96" s="202">
        <v>51.74</v>
      </c>
      <c r="V96" s="202">
        <v>6.15</v>
      </c>
      <c r="W96" s="202">
        <v>9.9</v>
      </c>
      <c r="X96" s="202">
        <v>43.74</v>
      </c>
      <c r="Y96" s="202">
        <v>0</v>
      </c>
      <c r="Z96" s="202">
        <v>75.09</v>
      </c>
      <c r="AA96" s="202">
        <v>0</v>
      </c>
      <c r="AB96" s="202">
        <v>0</v>
      </c>
      <c r="AC96" s="202">
        <v>0</v>
      </c>
      <c r="AD96" s="202">
        <v>8.9</v>
      </c>
      <c r="AE96" s="202">
        <v>0</v>
      </c>
      <c r="AF96" s="202">
        <v>0</v>
      </c>
      <c r="AG96" s="202">
        <v>23.14</v>
      </c>
      <c r="AH96" s="202">
        <v>0</v>
      </c>
      <c r="AI96" s="202">
        <v>6.36</v>
      </c>
      <c r="AJ96" s="202">
        <v>0</v>
      </c>
      <c r="AK96" s="202">
        <v>50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2.85</v>
      </c>
      <c r="L97" s="202">
        <v>347.94</v>
      </c>
      <c r="M97" s="202">
        <v>26.09</v>
      </c>
      <c r="N97" s="202">
        <v>35.03</v>
      </c>
      <c r="O97" s="202">
        <v>0</v>
      </c>
      <c r="P97" s="202">
        <v>40.92</v>
      </c>
      <c r="Q97" s="202">
        <v>6.47</v>
      </c>
      <c r="R97" s="202">
        <v>12.58</v>
      </c>
      <c r="S97" s="202">
        <v>7.83</v>
      </c>
      <c r="T97" s="202">
        <v>0</v>
      </c>
      <c r="U97" s="202">
        <v>51.74</v>
      </c>
      <c r="V97" s="202">
        <v>6.15</v>
      </c>
      <c r="W97" s="202">
        <v>9.9</v>
      </c>
      <c r="X97" s="202">
        <v>43.74</v>
      </c>
      <c r="Y97" s="202">
        <v>0</v>
      </c>
      <c r="Z97" s="202">
        <v>75.09</v>
      </c>
      <c r="AA97" s="202">
        <v>0</v>
      </c>
      <c r="AB97" s="202">
        <v>0</v>
      </c>
      <c r="AC97" s="202">
        <v>0</v>
      </c>
      <c r="AD97" s="202">
        <v>8.9</v>
      </c>
      <c r="AE97" s="202">
        <v>0</v>
      </c>
      <c r="AF97" s="202">
        <v>0</v>
      </c>
      <c r="AG97" s="202">
        <v>23.14</v>
      </c>
      <c r="AH97" s="202">
        <v>0</v>
      </c>
      <c r="AI97" s="202">
        <v>6.36</v>
      </c>
      <c r="AJ97" s="202">
        <v>0</v>
      </c>
      <c r="AK97" s="202">
        <v>50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2.85</v>
      </c>
      <c r="L98" s="202">
        <v>347.94</v>
      </c>
      <c r="M98" s="202">
        <v>26.09</v>
      </c>
      <c r="N98" s="202">
        <v>35.03</v>
      </c>
      <c r="O98" s="202">
        <v>0</v>
      </c>
      <c r="P98" s="202">
        <v>40.92</v>
      </c>
      <c r="Q98" s="202">
        <v>6.47</v>
      </c>
      <c r="R98" s="202">
        <v>12.58</v>
      </c>
      <c r="S98" s="202">
        <v>7.83</v>
      </c>
      <c r="T98" s="202">
        <v>0</v>
      </c>
      <c r="U98" s="202">
        <v>51.74</v>
      </c>
      <c r="V98" s="202">
        <v>6.15</v>
      </c>
      <c r="W98" s="202">
        <v>9.9</v>
      </c>
      <c r="X98" s="202">
        <v>43.74</v>
      </c>
      <c r="Y98" s="202">
        <v>0</v>
      </c>
      <c r="Z98" s="202">
        <v>75.09</v>
      </c>
      <c r="AA98" s="202">
        <v>0</v>
      </c>
      <c r="AB98" s="202">
        <v>0</v>
      </c>
      <c r="AC98" s="202">
        <v>0</v>
      </c>
      <c r="AD98" s="202">
        <v>8.9</v>
      </c>
      <c r="AE98" s="202">
        <v>0</v>
      </c>
      <c r="AF98" s="202">
        <v>0</v>
      </c>
      <c r="AG98" s="202">
        <v>23.14</v>
      </c>
      <c r="AH98" s="202">
        <v>0</v>
      </c>
      <c r="AI98" s="202">
        <v>6.36</v>
      </c>
      <c r="AJ98" s="202">
        <v>0</v>
      </c>
      <c r="AK98" s="202">
        <v>50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5.3879999999999942E-2</v>
      </c>
      <c r="L99">
        <f t="shared" si="0"/>
        <v>7.3384674999999966</v>
      </c>
      <c r="M99">
        <f t="shared" si="0"/>
        <v>0.60497999999999974</v>
      </c>
      <c r="N99">
        <f t="shared" si="0"/>
        <v>0.84071750000000156</v>
      </c>
      <c r="O99">
        <f t="shared" si="0"/>
        <v>0</v>
      </c>
      <c r="P99">
        <f t="shared" si="0"/>
        <v>0.98106250000000073</v>
      </c>
      <c r="Q99">
        <f t="shared" si="0"/>
        <v>0.11714000000000012</v>
      </c>
      <c r="R99">
        <f t="shared" si="0"/>
        <v>0.24062500000000023</v>
      </c>
      <c r="S99">
        <f t="shared" si="0"/>
        <v>0.14920250000000018</v>
      </c>
      <c r="T99">
        <f t="shared" si="0"/>
        <v>0</v>
      </c>
      <c r="U99">
        <f t="shared" si="0"/>
        <v>1.2417599999999971</v>
      </c>
      <c r="V99">
        <f t="shared" si="0"/>
        <v>0.1023124999999999</v>
      </c>
      <c r="W99">
        <f t="shared" si="0"/>
        <v>0.18951249999999978</v>
      </c>
      <c r="X99">
        <f t="shared" si="0"/>
        <v>0.86329249999999835</v>
      </c>
      <c r="Y99">
        <f t="shared" si="0"/>
        <v>0</v>
      </c>
      <c r="Z99">
        <f t="shared" si="0"/>
        <v>1.2475000000000005</v>
      </c>
      <c r="AA99">
        <f t="shared" si="0"/>
        <v>0</v>
      </c>
      <c r="AB99">
        <f t="shared" si="0"/>
        <v>0</v>
      </c>
      <c r="AC99">
        <f t="shared" si="0"/>
        <v>0.26947999999999994</v>
      </c>
      <c r="AD99">
        <f t="shared" si="0"/>
        <v>4.0050000000000009E-2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0.14458749999999998</v>
      </c>
      <c r="AJ99">
        <f t="shared" si="0"/>
        <v>0</v>
      </c>
      <c r="AK99">
        <f t="shared" si="0"/>
        <v>1.3541975000000015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0.22478500000000012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44763</v>
      </c>
      <c r="B1" s="105" t="s">
        <v>200</v>
      </c>
      <c r="C1" s="205" t="s">
        <v>307</v>
      </c>
      <c r="D1" s="206"/>
      <c r="E1" s="206"/>
      <c r="F1" s="206"/>
      <c r="G1" s="206"/>
      <c r="H1" s="206"/>
      <c r="I1" s="206"/>
      <c r="J1" s="206"/>
      <c r="K1" s="207"/>
      <c r="L1" s="205" t="s">
        <v>306</v>
      </c>
      <c r="M1" s="208" t="s">
        <v>142</v>
      </c>
      <c r="O1" s="209" t="s">
        <v>308</v>
      </c>
      <c r="P1" s="209"/>
      <c r="Q1" s="209"/>
      <c r="R1" s="209"/>
      <c r="S1" s="209"/>
      <c r="U1" t="s">
        <v>312</v>
      </c>
      <c r="V1" s="210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10.91</v>
      </c>
      <c r="AJ3" s="202">
        <v>0</v>
      </c>
      <c r="AK3" s="202">
        <v>29.06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10.91</v>
      </c>
      <c r="AJ4" s="202">
        <v>0</v>
      </c>
      <c r="AK4" s="202">
        <v>29.06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10.91</v>
      </c>
      <c r="AJ5" s="202">
        <v>0</v>
      </c>
      <c r="AK5" s="202">
        <v>29.06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10.91</v>
      </c>
      <c r="AJ6" s="202">
        <v>0</v>
      </c>
      <c r="AK6" s="202">
        <v>29.06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10.91</v>
      </c>
      <c r="AJ7" s="202">
        <v>0</v>
      </c>
      <c r="AK7" s="202">
        <v>29.06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10.91</v>
      </c>
      <c r="AJ8" s="202">
        <v>0</v>
      </c>
      <c r="AK8" s="202">
        <v>29.06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10.91</v>
      </c>
      <c r="AJ9" s="202">
        <v>0</v>
      </c>
      <c r="AK9" s="202">
        <v>29.06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10.91</v>
      </c>
      <c r="AJ10" s="202">
        <v>0</v>
      </c>
      <c r="AK10" s="202">
        <v>29.06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10.91</v>
      </c>
      <c r="AJ11" s="202">
        <v>0</v>
      </c>
      <c r="AK11" s="202">
        <v>29.06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10.91</v>
      </c>
      <c r="AJ12" s="202">
        <v>0</v>
      </c>
      <c r="AK12" s="202">
        <v>29.06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10.91</v>
      </c>
      <c r="AJ13" s="202">
        <v>0</v>
      </c>
      <c r="AK13" s="202">
        <v>29.06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10.91</v>
      </c>
      <c r="AJ14" s="202">
        <v>0</v>
      </c>
      <c r="AK14" s="202">
        <v>29.06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10.91</v>
      </c>
      <c r="AJ15" s="202">
        <v>0</v>
      </c>
      <c r="AK15" s="202">
        <v>29.06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10.91</v>
      </c>
      <c r="AJ16" s="202">
        <v>0</v>
      </c>
      <c r="AK16" s="202">
        <v>29.06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10.91</v>
      </c>
      <c r="AJ17" s="202">
        <v>0</v>
      </c>
      <c r="AK17" s="202">
        <v>29.06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10.91</v>
      </c>
      <c r="AJ18" s="202">
        <v>0</v>
      </c>
      <c r="AK18" s="202">
        <v>29.06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2.0099999999999998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0</v>
      </c>
      <c r="AJ19" s="202">
        <v>0</v>
      </c>
      <c r="AK19" s="202">
        <v>29.06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2.0099999999999998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0</v>
      </c>
      <c r="AJ20" s="202">
        <v>0</v>
      </c>
      <c r="AK20" s="202">
        <v>29.06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10.91</v>
      </c>
      <c r="AJ21" s="202">
        <v>0</v>
      </c>
      <c r="AK21" s="202">
        <v>29.06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10.91</v>
      </c>
      <c r="AJ22" s="202">
        <v>0</v>
      </c>
      <c r="AK22" s="202">
        <v>29.06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1.97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10.91</v>
      </c>
      <c r="AJ23" s="202">
        <v>0</v>
      </c>
      <c r="AK23" s="202">
        <v>29.06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1.97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10.91</v>
      </c>
      <c r="AJ24" s="202">
        <v>0</v>
      </c>
      <c r="AK24" s="202">
        <v>29.06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1.97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10.91</v>
      </c>
      <c r="AJ25" s="202">
        <v>0</v>
      </c>
      <c r="AK25" s="202">
        <v>29.06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1.97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10.91</v>
      </c>
      <c r="AJ26" s="202">
        <v>0</v>
      </c>
      <c r="AK26" s="202">
        <v>29.06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1.97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10.91</v>
      </c>
      <c r="AJ27" s="202">
        <v>0</v>
      </c>
      <c r="AK27" s="202">
        <v>29.06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1.97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10.91</v>
      </c>
      <c r="AJ28" s="202">
        <v>0</v>
      </c>
      <c r="AK28" s="202">
        <v>29.06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1.83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0</v>
      </c>
      <c r="AJ29" s="202">
        <v>0</v>
      </c>
      <c r="AK29" s="202">
        <v>29.06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1.83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0</v>
      </c>
      <c r="AJ30" s="202">
        <v>0</v>
      </c>
      <c r="AK30" s="202">
        <v>29.06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1.97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10.91</v>
      </c>
      <c r="AJ31" s="202">
        <v>0</v>
      </c>
      <c r="AK31" s="202">
        <v>29.06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1.97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10.91</v>
      </c>
      <c r="AJ32" s="202">
        <v>0</v>
      </c>
      <c r="AK32" s="202">
        <v>29.06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1.97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10.91</v>
      </c>
      <c r="AJ33" s="202">
        <v>0</v>
      </c>
      <c r="AK33" s="202">
        <v>29.06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1.97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10.91</v>
      </c>
      <c r="AJ34" s="202">
        <v>0</v>
      </c>
      <c r="AK34" s="202">
        <v>29.06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2.04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10.91</v>
      </c>
      <c r="AJ35" s="202">
        <v>0</v>
      </c>
      <c r="AK35" s="202">
        <v>29.06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2.04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10.91</v>
      </c>
      <c r="AJ36" s="202">
        <v>0</v>
      </c>
      <c r="AK36" s="202">
        <v>29.06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2.04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10.91</v>
      </c>
      <c r="AJ37" s="202">
        <v>0</v>
      </c>
      <c r="AK37" s="202">
        <v>29.06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2.04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10.91</v>
      </c>
      <c r="AJ38" s="202">
        <v>0</v>
      </c>
      <c r="AK38" s="202">
        <v>29.06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2.04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10.91</v>
      </c>
      <c r="AJ39" s="202">
        <v>0</v>
      </c>
      <c r="AK39" s="202">
        <v>29.06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2.04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10.91</v>
      </c>
      <c r="AJ40" s="202">
        <v>0</v>
      </c>
      <c r="AK40" s="202">
        <v>29.06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2.04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10.91</v>
      </c>
      <c r="AJ41" s="202">
        <v>0</v>
      </c>
      <c r="AK41" s="202">
        <v>29.06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2.04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10.91</v>
      </c>
      <c r="AJ42" s="202">
        <v>0</v>
      </c>
      <c r="AK42" s="202">
        <v>29.06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2.04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10.91</v>
      </c>
      <c r="AJ43" s="202">
        <v>0</v>
      </c>
      <c r="AK43" s="202">
        <v>29.06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2.04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10.91</v>
      </c>
      <c r="AJ44" s="202">
        <v>0</v>
      </c>
      <c r="AK44" s="202">
        <v>29.06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2.04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10.91</v>
      </c>
      <c r="AJ45" s="202">
        <v>0</v>
      </c>
      <c r="AK45" s="202">
        <v>29.06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2.04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10.91</v>
      </c>
      <c r="AJ46" s="202">
        <v>0</v>
      </c>
      <c r="AK46" s="202">
        <v>29.06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2.04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10.91</v>
      </c>
      <c r="AJ47" s="202">
        <v>0</v>
      </c>
      <c r="AK47" s="202">
        <v>29.06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2.04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10.91</v>
      </c>
      <c r="AJ48" s="202">
        <v>0</v>
      </c>
      <c r="AK48" s="202">
        <v>29.06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2.04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10.91</v>
      </c>
      <c r="AJ49" s="202">
        <v>0</v>
      </c>
      <c r="AK49" s="202">
        <v>29.06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2.04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10.91</v>
      </c>
      <c r="AJ50" s="202">
        <v>0</v>
      </c>
      <c r="AK50" s="202">
        <v>29.06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2.04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10.91</v>
      </c>
      <c r="AJ51" s="202">
        <v>0</v>
      </c>
      <c r="AK51" s="202">
        <v>29.06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2.04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10.91</v>
      </c>
      <c r="AJ52" s="202">
        <v>0</v>
      </c>
      <c r="AK52" s="202">
        <v>29.06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1.97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10.91</v>
      </c>
      <c r="AJ53" s="202">
        <v>0</v>
      </c>
      <c r="AK53" s="202">
        <v>29.06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1.97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10.91</v>
      </c>
      <c r="AJ54" s="202">
        <v>0</v>
      </c>
      <c r="AK54" s="202">
        <v>29.06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1.97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9.6999999999999993</v>
      </c>
      <c r="AJ55" s="202">
        <v>0</v>
      </c>
      <c r="AK55" s="202">
        <v>29.06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1.97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9.6999999999999993</v>
      </c>
      <c r="AJ56" s="202">
        <v>0</v>
      </c>
      <c r="AK56" s="202">
        <v>29.06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1.89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0</v>
      </c>
      <c r="AJ57" s="202">
        <v>0</v>
      </c>
      <c r="AK57" s="202">
        <v>29.06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1.89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0</v>
      </c>
      <c r="AJ58" s="202">
        <v>0</v>
      </c>
      <c r="AK58" s="202">
        <v>29.06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2.06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9.6999999999999993</v>
      </c>
      <c r="AJ59" s="202">
        <v>0</v>
      </c>
      <c r="AK59" s="202">
        <v>29.06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2.06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9.6999999999999993</v>
      </c>
      <c r="AJ60" s="202">
        <v>0</v>
      </c>
      <c r="AK60" s="202">
        <v>29.06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2.06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9.6999999999999993</v>
      </c>
      <c r="AJ61" s="202">
        <v>0</v>
      </c>
      <c r="AK61" s="202">
        <v>29.06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2.06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9.6999999999999993</v>
      </c>
      <c r="AJ62" s="202">
        <v>0</v>
      </c>
      <c r="AK62" s="202">
        <v>29.06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1.89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2.5</v>
      </c>
      <c r="AJ63" s="202">
        <v>0</v>
      </c>
      <c r="AK63" s="202">
        <v>29.06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1.89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2.5</v>
      </c>
      <c r="AJ64" s="202">
        <v>0</v>
      </c>
      <c r="AK64" s="202">
        <v>29.06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1.89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0</v>
      </c>
      <c r="AJ65" s="202">
        <v>0</v>
      </c>
      <c r="AK65" s="202">
        <v>29.06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1.89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0</v>
      </c>
      <c r="AJ66" s="202">
        <v>0</v>
      </c>
      <c r="AK66" s="202">
        <v>29.06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1.89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6.53</v>
      </c>
      <c r="AJ67" s="202">
        <v>0</v>
      </c>
      <c r="AK67" s="202">
        <v>29.06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1.89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6.53</v>
      </c>
      <c r="AJ68" s="202">
        <v>0</v>
      </c>
      <c r="AK68" s="202">
        <v>29.06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2.0699999999999998</v>
      </c>
      <c r="AD69" s="202">
        <v>1.48</v>
      </c>
      <c r="AE69" s="202">
        <v>0</v>
      </c>
      <c r="AF69" s="202">
        <v>0</v>
      </c>
      <c r="AG69" s="202">
        <v>36.36</v>
      </c>
      <c r="AH69" s="202">
        <v>0</v>
      </c>
      <c r="AI69" s="202">
        <v>9.6999999999999993</v>
      </c>
      <c r="AJ69" s="202">
        <v>0</v>
      </c>
      <c r="AK69" s="202">
        <v>29.06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2.0699999999999998</v>
      </c>
      <c r="AD70" s="202">
        <v>1.48</v>
      </c>
      <c r="AE70" s="202">
        <v>0</v>
      </c>
      <c r="AF70" s="202">
        <v>0</v>
      </c>
      <c r="AG70" s="202">
        <v>36.36</v>
      </c>
      <c r="AH70" s="202">
        <v>0</v>
      </c>
      <c r="AI70" s="202">
        <v>9.6999999999999993</v>
      </c>
      <c r="AJ70" s="202">
        <v>0</v>
      </c>
      <c r="AK70" s="202">
        <v>29.06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2.0699999999999998</v>
      </c>
      <c r="AD71" s="202">
        <v>1.48</v>
      </c>
      <c r="AE71" s="202">
        <v>0</v>
      </c>
      <c r="AF71" s="202">
        <v>0</v>
      </c>
      <c r="AG71" s="202">
        <v>36.36</v>
      </c>
      <c r="AH71" s="202">
        <v>0</v>
      </c>
      <c r="AI71" s="202">
        <v>9.6999999999999993</v>
      </c>
      <c r="AJ71" s="202">
        <v>0</v>
      </c>
      <c r="AK71" s="202">
        <v>29.06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1.89</v>
      </c>
      <c r="AD72" s="202">
        <v>0.77</v>
      </c>
      <c r="AE72" s="202">
        <v>0</v>
      </c>
      <c r="AF72" s="202">
        <v>0</v>
      </c>
      <c r="AG72" s="202">
        <v>36.36</v>
      </c>
      <c r="AH72" s="202">
        <v>0</v>
      </c>
      <c r="AI72" s="202">
        <v>0</v>
      </c>
      <c r="AJ72" s="202">
        <v>0</v>
      </c>
      <c r="AK72" s="202">
        <v>29.06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1.89</v>
      </c>
      <c r="AD73" s="202">
        <v>0.77</v>
      </c>
      <c r="AE73" s="202">
        <v>0</v>
      </c>
      <c r="AF73" s="202">
        <v>0</v>
      </c>
      <c r="AG73" s="202">
        <v>36.36</v>
      </c>
      <c r="AH73" s="202">
        <v>0</v>
      </c>
      <c r="AI73" s="202">
        <v>0</v>
      </c>
      <c r="AJ73" s="202">
        <v>0</v>
      </c>
      <c r="AK73" s="202">
        <v>29.06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1.89</v>
      </c>
      <c r="AD74" s="202">
        <v>0.77</v>
      </c>
      <c r="AE74" s="202">
        <v>0</v>
      </c>
      <c r="AF74" s="202">
        <v>0</v>
      </c>
      <c r="AG74" s="202">
        <v>36.36</v>
      </c>
      <c r="AH74" s="202">
        <v>0</v>
      </c>
      <c r="AI74" s="202">
        <v>0</v>
      </c>
      <c r="AJ74" s="202">
        <v>0</v>
      </c>
      <c r="AK74" s="202">
        <v>29.06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1.89</v>
      </c>
      <c r="AD75" s="202">
        <v>0.77</v>
      </c>
      <c r="AE75" s="202">
        <v>0</v>
      </c>
      <c r="AF75" s="202">
        <v>0</v>
      </c>
      <c r="AG75" s="202">
        <v>36.36</v>
      </c>
      <c r="AH75" s="202">
        <v>0</v>
      </c>
      <c r="AI75" s="202">
        <v>0</v>
      </c>
      <c r="AJ75" s="202">
        <v>0</v>
      </c>
      <c r="AK75" s="202">
        <v>29.06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1.89</v>
      </c>
      <c r="AD76" s="202">
        <v>0.77</v>
      </c>
      <c r="AE76" s="202">
        <v>0</v>
      </c>
      <c r="AF76" s="202">
        <v>0</v>
      </c>
      <c r="AG76" s="202">
        <v>36.36</v>
      </c>
      <c r="AH76" s="202">
        <v>0</v>
      </c>
      <c r="AI76" s="202">
        <v>0</v>
      </c>
      <c r="AJ76" s="202">
        <v>0</v>
      </c>
      <c r="AK76" s="202">
        <v>29.06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2.0699999999999998</v>
      </c>
      <c r="AD77" s="202">
        <v>0.77</v>
      </c>
      <c r="AE77" s="202">
        <v>0</v>
      </c>
      <c r="AF77" s="202">
        <v>0</v>
      </c>
      <c r="AG77" s="202">
        <v>36.36</v>
      </c>
      <c r="AH77" s="202">
        <v>0</v>
      </c>
      <c r="AI77" s="202">
        <v>8.9700000000000006</v>
      </c>
      <c r="AJ77" s="202">
        <v>0</v>
      </c>
      <c r="AK77" s="202">
        <v>29.06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2.0699999999999998</v>
      </c>
      <c r="AD78" s="202">
        <v>0.77</v>
      </c>
      <c r="AE78" s="202">
        <v>0</v>
      </c>
      <c r="AF78" s="202">
        <v>0</v>
      </c>
      <c r="AG78" s="202">
        <v>36.36</v>
      </c>
      <c r="AH78" s="202">
        <v>0</v>
      </c>
      <c r="AI78" s="202">
        <v>8.9700000000000006</v>
      </c>
      <c r="AJ78" s="202">
        <v>0</v>
      </c>
      <c r="AK78" s="202">
        <v>29.06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2.0699999999999998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8.9700000000000006</v>
      </c>
      <c r="AJ79" s="202">
        <v>0</v>
      </c>
      <c r="AK79" s="202">
        <v>29.06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2.0699999999999998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8.9700000000000006</v>
      </c>
      <c r="AJ80" s="202">
        <v>0</v>
      </c>
      <c r="AK80" s="202">
        <v>29.06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2.0699999999999998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8.9700000000000006</v>
      </c>
      <c r="AJ81" s="202">
        <v>0</v>
      </c>
      <c r="AK81" s="202">
        <v>29.06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2.0699999999999998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8.9700000000000006</v>
      </c>
      <c r="AJ82" s="202">
        <v>0</v>
      </c>
      <c r="AK82" s="202">
        <v>29.06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2.0699999999999998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8.9700000000000006</v>
      </c>
      <c r="AJ83" s="202">
        <v>0</v>
      </c>
      <c r="AK83" s="202">
        <v>29.06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8.9700000000000006</v>
      </c>
      <c r="AJ84" s="202">
        <v>0</v>
      </c>
      <c r="AK84" s="202">
        <v>29.06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8.9700000000000006</v>
      </c>
      <c r="AJ85" s="202">
        <v>0</v>
      </c>
      <c r="AK85" s="202">
        <v>29.06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8.9700000000000006</v>
      </c>
      <c r="AJ86" s="202">
        <v>0</v>
      </c>
      <c r="AK86" s="202">
        <v>29.06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8.9700000000000006</v>
      </c>
      <c r="AJ87" s="202">
        <v>0</v>
      </c>
      <c r="AK87" s="202">
        <v>29.06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8.9700000000000006</v>
      </c>
      <c r="AJ88" s="202">
        <v>0</v>
      </c>
      <c r="AK88" s="202">
        <v>29.06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8.9700000000000006</v>
      </c>
      <c r="AJ89" s="202">
        <v>0</v>
      </c>
      <c r="AK89" s="202">
        <v>29.06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1.87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8.9700000000000006</v>
      </c>
      <c r="AJ90" s="202">
        <v>0</v>
      </c>
      <c r="AK90" s="202">
        <v>29.06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1.87</v>
      </c>
      <c r="AD91" s="202">
        <v>1.1299999999999999</v>
      </c>
      <c r="AE91" s="202">
        <v>0</v>
      </c>
      <c r="AF91" s="202">
        <v>0</v>
      </c>
      <c r="AG91" s="202">
        <v>36.36</v>
      </c>
      <c r="AH91" s="202">
        <v>0</v>
      </c>
      <c r="AI91" s="202">
        <v>9.6999999999999993</v>
      </c>
      <c r="AJ91" s="202">
        <v>0</v>
      </c>
      <c r="AK91" s="202">
        <v>29.06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1.87</v>
      </c>
      <c r="AD92" s="202">
        <v>1.1299999999999999</v>
      </c>
      <c r="AE92" s="202">
        <v>0</v>
      </c>
      <c r="AF92" s="202">
        <v>0</v>
      </c>
      <c r="AG92" s="202">
        <v>36.36</v>
      </c>
      <c r="AH92" s="202">
        <v>0</v>
      </c>
      <c r="AI92" s="202">
        <v>9.6999999999999993</v>
      </c>
      <c r="AJ92" s="202">
        <v>0</v>
      </c>
      <c r="AK92" s="202">
        <v>29.06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1.87</v>
      </c>
      <c r="AD93" s="202">
        <v>1.1299999999999999</v>
      </c>
      <c r="AE93" s="202">
        <v>0</v>
      </c>
      <c r="AF93" s="202">
        <v>0</v>
      </c>
      <c r="AG93" s="202">
        <v>36.36</v>
      </c>
      <c r="AH93" s="202">
        <v>0</v>
      </c>
      <c r="AI93" s="202">
        <v>9.6999999999999993</v>
      </c>
      <c r="AJ93" s="202">
        <v>0</v>
      </c>
      <c r="AK93" s="202">
        <v>29.06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1.87</v>
      </c>
      <c r="AD94" s="202">
        <v>1.1299999999999999</v>
      </c>
      <c r="AE94" s="202">
        <v>0</v>
      </c>
      <c r="AF94" s="202">
        <v>0</v>
      </c>
      <c r="AG94" s="202">
        <v>36.36</v>
      </c>
      <c r="AH94" s="202">
        <v>0</v>
      </c>
      <c r="AI94" s="202">
        <v>9.6999999999999993</v>
      </c>
      <c r="AJ94" s="202">
        <v>0</v>
      </c>
      <c r="AK94" s="202">
        <v>29.06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1.87</v>
      </c>
      <c r="AD95" s="202">
        <v>1.1299999999999999</v>
      </c>
      <c r="AE95" s="202">
        <v>0</v>
      </c>
      <c r="AF95" s="202">
        <v>0</v>
      </c>
      <c r="AG95" s="202">
        <v>36.36</v>
      </c>
      <c r="AH95" s="202">
        <v>0</v>
      </c>
      <c r="AI95" s="202">
        <v>9.6999999999999993</v>
      </c>
      <c r="AJ95" s="202">
        <v>0</v>
      </c>
      <c r="AK95" s="202">
        <v>29.06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0.77</v>
      </c>
      <c r="AE96" s="202">
        <v>0</v>
      </c>
      <c r="AF96" s="202">
        <v>0</v>
      </c>
      <c r="AG96" s="202">
        <v>36.36</v>
      </c>
      <c r="AH96" s="202">
        <v>0</v>
      </c>
      <c r="AI96" s="202">
        <v>10</v>
      </c>
      <c r="AJ96" s="202">
        <v>0</v>
      </c>
      <c r="AK96" s="202">
        <v>29.06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0.77</v>
      </c>
      <c r="AE97" s="202">
        <v>0</v>
      </c>
      <c r="AF97" s="202">
        <v>0</v>
      </c>
      <c r="AG97" s="202">
        <v>36.36</v>
      </c>
      <c r="AH97" s="202">
        <v>0</v>
      </c>
      <c r="AI97" s="202">
        <v>10</v>
      </c>
      <c r="AJ97" s="202">
        <v>0</v>
      </c>
      <c r="AK97" s="202">
        <v>29.06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0.77</v>
      </c>
      <c r="AE98" s="202">
        <v>0</v>
      </c>
      <c r="AF98" s="202">
        <v>0</v>
      </c>
      <c r="AG98" s="202">
        <v>36.36</v>
      </c>
      <c r="AH98" s="202">
        <v>0</v>
      </c>
      <c r="AI98" s="202">
        <v>10</v>
      </c>
      <c r="AJ98" s="202">
        <v>0</v>
      </c>
      <c r="AK98" s="202">
        <v>29.06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4.6657500000000005E-2</v>
      </c>
      <c r="AD99">
        <f t="shared" si="0"/>
        <v>4.4474999999999983E-3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0.20828000000000038</v>
      </c>
      <c r="AJ99">
        <f t="shared" si="0"/>
        <v>0</v>
      </c>
      <c r="AK99">
        <f t="shared" si="0"/>
        <v>0.69743999999999895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2.1800000000000002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2.1800000000000002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2.1800000000000002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2.1800000000000002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2.1800000000000002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2.1800000000000002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2.1800000000000002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2.1800000000000002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2.1800000000000002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2.1800000000000002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2.1800000000000002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2.1800000000000002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2.1800000000000002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2.1800000000000002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2.1800000000000002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2.1800000000000002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0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0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2.1800000000000002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2.1800000000000002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2.1800000000000002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2.1800000000000002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2.1800000000000002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2.1800000000000002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2.1800000000000002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2.1800000000000002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0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0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2.1800000000000002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2.1800000000000002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2.1800000000000002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2.1800000000000002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2.1800000000000002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2.1800000000000002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2.1800000000000002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2.1800000000000002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2.1800000000000002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2.1800000000000002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2.1800000000000002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2.1800000000000002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2.1800000000000002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2.1800000000000002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2.1800000000000002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2.1800000000000002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2.1800000000000002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2.1800000000000002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2.1800000000000002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2.1800000000000002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2.1800000000000002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2.1800000000000002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2.1800000000000002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2.1800000000000002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1.94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1.94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0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0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1.94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1.94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1.94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1.94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0.5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0.5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0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0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1.31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1.31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1.94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1.94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1.94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0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0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0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0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0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1.8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1.8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1.8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1.8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1.8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1.8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1.8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1.8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1.8</v>
      </c>
      <c r="AJ85" s="202">
        <v>0</v>
      </c>
      <c r="AK85" s="202">
        <v>20.82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1.8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1.8</v>
      </c>
      <c r="AJ87" s="202">
        <v>0</v>
      </c>
      <c r="AK87" s="202">
        <v>5.82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1.8</v>
      </c>
      <c r="AJ88" s="202">
        <v>0</v>
      </c>
      <c r="AK88" s="202">
        <v>5.82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1.8</v>
      </c>
      <c r="AJ89" s="202">
        <v>0</v>
      </c>
      <c r="AK89" s="202">
        <v>5.82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1.8</v>
      </c>
      <c r="AJ90" s="202">
        <v>0</v>
      </c>
      <c r="AK90" s="202">
        <v>5.82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1.94</v>
      </c>
      <c r="AJ91" s="202">
        <v>0</v>
      </c>
      <c r="AK91" s="202">
        <v>5.82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1.94</v>
      </c>
      <c r="AJ92" s="202">
        <v>0</v>
      </c>
      <c r="AK92" s="202">
        <v>5.82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1.94</v>
      </c>
      <c r="AJ93" s="202">
        <v>0</v>
      </c>
      <c r="AK93" s="202">
        <v>5.82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1.94</v>
      </c>
      <c r="AJ94" s="202">
        <v>0</v>
      </c>
      <c r="AK94" s="202">
        <v>5.82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1.94</v>
      </c>
      <c r="AJ95" s="202">
        <v>0</v>
      </c>
      <c r="AK95" s="202">
        <v>5.82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2</v>
      </c>
      <c r="AJ96" s="202">
        <v>0</v>
      </c>
      <c r="AK96" s="202">
        <v>5.82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2</v>
      </c>
      <c r="AJ97" s="202">
        <v>0</v>
      </c>
      <c r="AK97" s="202">
        <v>5.82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2</v>
      </c>
      <c r="AJ98" s="202">
        <v>0</v>
      </c>
      <c r="AK98" s="202">
        <v>5.82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4.165500000000006E-2</v>
      </c>
      <c r="AJ99">
        <f t="shared" si="0"/>
        <v>0</v>
      </c>
      <c r="AK99">
        <f t="shared" si="0"/>
        <v>0.14343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33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36</v>
      </c>
      <c r="J3" s="202">
        <v>0</v>
      </c>
      <c r="K3" s="202">
        <v>257.62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33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36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33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36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33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36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33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36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33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36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33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36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33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36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33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36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33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36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33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36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33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36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33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36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33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36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33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36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33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36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33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36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33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36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33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36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33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36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30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36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30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36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30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36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30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36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30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36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30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36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30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36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30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36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30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36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30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36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30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36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30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36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31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36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31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36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31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36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31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36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31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36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31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36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31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36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31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36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31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36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31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36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31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36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31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36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31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36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31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36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31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36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31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36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31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36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31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36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30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36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30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36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30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32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30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32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31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32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31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32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31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32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31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32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31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32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31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32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31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32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31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32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31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32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31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32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31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32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31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32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31</v>
      </c>
      <c r="D69" s="26">
        <v>30</v>
      </c>
      <c r="E69" s="26">
        <v>0</v>
      </c>
      <c r="F69" s="26">
        <v>0</v>
      </c>
      <c r="G69" s="202">
        <v>120</v>
      </c>
      <c r="H69" s="202">
        <v>0</v>
      </c>
      <c r="I69" s="202">
        <v>32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31</v>
      </c>
      <c r="D70" s="26">
        <v>26</v>
      </c>
      <c r="E70" s="26">
        <v>0</v>
      </c>
      <c r="F70" s="26">
        <v>0</v>
      </c>
      <c r="G70" s="202">
        <v>120</v>
      </c>
      <c r="H70" s="202">
        <v>0</v>
      </c>
      <c r="I70" s="202">
        <v>32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31</v>
      </c>
      <c r="D71" s="26">
        <v>26</v>
      </c>
      <c r="E71" s="26">
        <v>0</v>
      </c>
      <c r="F71" s="26">
        <v>0</v>
      </c>
      <c r="G71" s="202">
        <v>120</v>
      </c>
      <c r="H71" s="202">
        <v>0</v>
      </c>
      <c r="I71" s="202">
        <v>32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31</v>
      </c>
      <c r="D72" s="26">
        <v>26</v>
      </c>
      <c r="E72" s="26">
        <v>0</v>
      </c>
      <c r="F72" s="26">
        <v>0</v>
      </c>
      <c r="G72" s="202">
        <v>120</v>
      </c>
      <c r="H72" s="202">
        <v>0</v>
      </c>
      <c r="I72" s="202">
        <v>32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31</v>
      </c>
      <c r="D73" s="26">
        <v>26</v>
      </c>
      <c r="E73" s="26">
        <v>0</v>
      </c>
      <c r="F73" s="26">
        <v>0</v>
      </c>
      <c r="G73" s="202">
        <v>120</v>
      </c>
      <c r="H73" s="202">
        <v>0</v>
      </c>
      <c r="I73" s="202">
        <v>32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31</v>
      </c>
      <c r="D74" s="26">
        <v>26</v>
      </c>
      <c r="E74" s="26">
        <v>0</v>
      </c>
      <c r="F74" s="26">
        <v>0</v>
      </c>
      <c r="G74" s="202">
        <v>120</v>
      </c>
      <c r="H74" s="202">
        <v>0</v>
      </c>
      <c r="I74" s="202">
        <v>32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31</v>
      </c>
      <c r="D75" s="26">
        <v>26</v>
      </c>
      <c r="E75" s="26">
        <v>0</v>
      </c>
      <c r="F75" s="26">
        <v>0</v>
      </c>
      <c r="G75" s="202">
        <v>120</v>
      </c>
      <c r="H75" s="202">
        <v>0</v>
      </c>
      <c r="I75" s="202">
        <v>30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31</v>
      </c>
      <c r="D76" s="26">
        <v>26</v>
      </c>
      <c r="E76" s="26">
        <v>0</v>
      </c>
      <c r="F76" s="26">
        <v>0</v>
      </c>
      <c r="G76" s="202">
        <v>120</v>
      </c>
      <c r="H76" s="202">
        <v>0</v>
      </c>
      <c r="I76" s="202">
        <v>30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31</v>
      </c>
      <c r="D77" s="26">
        <v>26</v>
      </c>
      <c r="E77" s="26">
        <v>0</v>
      </c>
      <c r="F77" s="26">
        <v>0</v>
      </c>
      <c r="G77" s="202">
        <v>120</v>
      </c>
      <c r="H77" s="202">
        <v>0</v>
      </c>
      <c r="I77" s="202">
        <v>30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31</v>
      </c>
      <c r="D78" s="26">
        <v>26</v>
      </c>
      <c r="E78" s="26">
        <v>0</v>
      </c>
      <c r="F78" s="26">
        <v>0</v>
      </c>
      <c r="G78" s="202">
        <v>120</v>
      </c>
      <c r="H78" s="202">
        <v>0</v>
      </c>
      <c r="I78" s="202">
        <v>30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31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30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31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30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31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30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31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30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31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30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30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30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30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30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30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30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30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35</v>
      </c>
      <c r="D91" s="26">
        <v>28</v>
      </c>
      <c r="E91" s="26">
        <v>0</v>
      </c>
      <c r="F91" s="26">
        <v>0</v>
      </c>
      <c r="G91" s="202">
        <v>120</v>
      </c>
      <c r="H91" s="202">
        <v>0</v>
      </c>
      <c r="I91" s="202">
        <v>32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35</v>
      </c>
      <c r="D92" s="26">
        <v>28</v>
      </c>
      <c r="E92" s="26">
        <v>0</v>
      </c>
      <c r="F92" s="26">
        <v>0</v>
      </c>
      <c r="G92" s="202">
        <v>120</v>
      </c>
      <c r="H92" s="202">
        <v>0</v>
      </c>
      <c r="I92" s="202">
        <v>32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35</v>
      </c>
      <c r="D93" s="26">
        <v>28</v>
      </c>
      <c r="E93" s="26">
        <v>0</v>
      </c>
      <c r="F93" s="26">
        <v>0</v>
      </c>
      <c r="G93" s="202">
        <v>120</v>
      </c>
      <c r="H93" s="202">
        <v>0</v>
      </c>
      <c r="I93" s="202">
        <v>32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35</v>
      </c>
      <c r="D94" s="26">
        <v>28</v>
      </c>
      <c r="E94" s="26">
        <v>0</v>
      </c>
      <c r="F94" s="26">
        <v>0</v>
      </c>
      <c r="G94" s="202">
        <v>120</v>
      </c>
      <c r="H94" s="202">
        <v>0</v>
      </c>
      <c r="I94" s="202">
        <v>32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35</v>
      </c>
      <c r="D95" s="26">
        <v>28</v>
      </c>
      <c r="E95" s="26">
        <v>0</v>
      </c>
      <c r="F95" s="26">
        <v>0</v>
      </c>
      <c r="G95" s="202">
        <v>120</v>
      </c>
      <c r="H95" s="202">
        <v>0</v>
      </c>
      <c r="I95" s="202">
        <v>32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0</v>
      </c>
      <c r="D96" s="26">
        <v>26</v>
      </c>
      <c r="E96" s="26">
        <v>0</v>
      </c>
      <c r="F96" s="26">
        <v>0</v>
      </c>
      <c r="G96" s="202">
        <v>120</v>
      </c>
      <c r="H96" s="202">
        <v>0</v>
      </c>
      <c r="I96" s="202">
        <v>33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0</v>
      </c>
      <c r="D97" s="26">
        <v>26</v>
      </c>
      <c r="E97" s="26">
        <v>0</v>
      </c>
      <c r="F97" s="26">
        <v>0</v>
      </c>
      <c r="G97" s="202">
        <v>120</v>
      </c>
      <c r="H97" s="202">
        <v>0</v>
      </c>
      <c r="I97" s="202">
        <v>33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0</v>
      </c>
      <c r="D98" s="26">
        <v>26</v>
      </c>
      <c r="E98" s="26">
        <v>0</v>
      </c>
      <c r="F98" s="26">
        <v>0</v>
      </c>
      <c r="G98" s="202">
        <v>120</v>
      </c>
      <c r="H98" s="202">
        <v>0</v>
      </c>
      <c r="I98" s="202">
        <v>33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0.73875000000000002</v>
      </c>
      <c r="D99" s="156">
        <f t="shared" si="0"/>
        <v>0.1205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0.81274999999999997</v>
      </c>
      <c r="J99" s="156">
        <f t="shared" si="0"/>
        <v>0</v>
      </c>
      <c r="K99" s="156">
        <f t="shared" si="0"/>
        <v>6.4769049999999995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14.3</v>
      </c>
      <c r="D3" s="202">
        <v>4.1500000000000004</v>
      </c>
      <c r="E3" s="202">
        <v>0</v>
      </c>
      <c r="F3" s="202">
        <v>0</v>
      </c>
      <c r="G3" s="202">
        <v>14.31</v>
      </c>
      <c r="H3" s="202">
        <v>0</v>
      </c>
      <c r="I3" s="202">
        <v>37.06</v>
      </c>
      <c r="J3" s="202">
        <v>1.92</v>
      </c>
      <c r="K3" s="202">
        <v>83.47</v>
      </c>
      <c r="L3" s="202">
        <v>63.18</v>
      </c>
      <c r="M3" s="202">
        <v>10.68</v>
      </c>
      <c r="N3" s="202">
        <v>1.74</v>
      </c>
      <c r="O3" s="202">
        <v>2.46</v>
      </c>
      <c r="P3" s="202">
        <v>0.91</v>
      </c>
      <c r="Q3" s="202">
        <v>3.42</v>
      </c>
      <c r="R3" s="202">
        <v>18.62</v>
      </c>
      <c r="S3" s="202">
        <v>11.59</v>
      </c>
      <c r="T3" s="202">
        <v>0</v>
      </c>
      <c r="U3" s="202">
        <v>1.74</v>
      </c>
      <c r="V3" s="202">
        <v>9.1</v>
      </c>
      <c r="W3" s="202">
        <v>4.34</v>
      </c>
      <c r="X3" s="202">
        <v>2.17</v>
      </c>
      <c r="Y3" s="202">
        <v>0</v>
      </c>
      <c r="Z3" s="202">
        <v>69.069999999999993</v>
      </c>
      <c r="AA3" s="202">
        <v>0</v>
      </c>
      <c r="AB3" s="202">
        <v>0</v>
      </c>
      <c r="AC3" s="202">
        <v>5.99</v>
      </c>
      <c r="AD3" s="202">
        <v>12.46</v>
      </c>
      <c r="AE3" s="202">
        <v>0</v>
      </c>
      <c r="AF3" s="202">
        <v>0</v>
      </c>
      <c r="AG3" s="202">
        <v>0</v>
      </c>
      <c r="AH3" s="202">
        <v>0</v>
      </c>
      <c r="AI3" s="202">
        <v>43.57</v>
      </c>
      <c r="AJ3" s="202">
        <v>0</v>
      </c>
      <c r="AK3" s="202">
        <v>19.05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14.3</v>
      </c>
      <c r="D4" s="202">
        <v>4.1500000000000004</v>
      </c>
      <c r="E4" s="202">
        <v>0</v>
      </c>
      <c r="F4" s="202">
        <v>0</v>
      </c>
      <c r="G4" s="202">
        <v>14.31</v>
      </c>
      <c r="H4" s="202">
        <v>0</v>
      </c>
      <c r="I4" s="202">
        <v>37.06</v>
      </c>
      <c r="J4" s="202">
        <v>1.92</v>
      </c>
      <c r="K4" s="202">
        <v>83.47</v>
      </c>
      <c r="L4" s="202">
        <v>63.18</v>
      </c>
      <c r="M4" s="202">
        <v>10.68</v>
      </c>
      <c r="N4" s="202">
        <v>1.74</v>
      </c>
      <c r="O4" s="202">
        <v>2.46</v>
      </c>
      <c r="P4" s="202">
        <v>0.91</v>
      </c>
      <c r="Q4" s="202">
        <v>6.2</v>
      </c>
      <c r="R4" s="202">
        <v>18.62</v>
      </c>
      <c r="S4" s="202">
        <v>11.59</v>
      </c>
      <c r="T4" s="202">
        <v>0</v>
      </c>
      <c r="U4" s="202">
        <v>1.74</v>
      </c>
      <c r="V4" s="202">
        <v>9.1</v>
      </c>
      <c r="W4" s="202">
        <v>4.34</v>
      </c>
      <c r="X4" s="202">
        <v>2.17</v>
      </c>
      <c r="Y4" s="202">
        <v>0</v>
      </c>
      <c r="Z4" s="202">
        <v>69.069999999999993</v>
      </c>
      <c r="AA4" s="202">
        <v>0</v>
      </c>
      <c r="AB4" s="202">
        <v>0</v>
      </c>
      <c r="AC4" s="202">
        <v>5.99</v>
      </c>
      <c r="AD4" s="202">
        <v>12.46</v>
      </c>
      <c r="AE4" s="202">
        <v>0</v>
      </c>
      <c r="AF4" s="202">
        <v>0</v>
      </c>
      <c r="AG4" s="202">
        <v>0</v>
      </c>
      <c r="AH4" s="202">
        <v>0</v>
      </c>
      <c r="AI4" s="202">
        <v>43.57</v>
      </c>
      <c r="AJ4" s="202">
        <v>0</v>
      </c>
      <c r="AK4" s="202">
        <v>19.05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14.3</v>
      </c>
      <c r="D5" s="202">
        <v>4.1500000000000004</v>
      </c>
      <c r="E5" s="202">
        <v>0</v>
      </c>
      <c r="F5" s="202">
        <v>0</v>
      </c>
      <c r="G5" s="202">
        <v>14.31</v>
      </c>
      <c r="H5" s="202">
        <v>0</v>
      </c>
      <c r="I5" s="202">
        <v>37.06</v>
      </c>
      <c r="J5" s="202">
        <v>1.92</v>
      </c>
      <c r="K5" s="202">
        <v>83.47</v>
      </c>
      <c r="L5" s="202">
        <v>63.18</v>
      </c>
      <c r="M5" s="202">
        <v>10.68</v>
      </c>
      <c r="N5" s="202">
        <v>1.74</v>
      </c>
      <c r="O5" s="202">
        <v>2.46</v>
      </c>
      <c r="P5" s="202">
        <v>0.91</v>
      </c>
      <c r="Q5" s="202">
        <v>7.43</v>
      </c>
      <c r="R5" s="202">
        <v>18.62</v>
      </c>
      <c r="S5" s="202">
        <v>11.59</v>
      </c>
      <c r="T5" s="202">
        <v>0</v>
      </c>
      <c r="U5" s="202">
        <v>1.74</v>
      </c>
      <c r="V5" s="202">
        <v>9.1</v>
      </c>
      <c r="W5" s="202">
        <v>4.34</v>
      </c>
      <c r="X5" s="202">
        <v>2.17</v>
      </c>
      <c r="Y5" s="202">
        <v>0</v>
      </c>
      <c r="Z5" s="202">
        <v>69.069999999999993</v>
      </c>
      <c r="AA5" s="202">
        <v>0</v>
      </c>
      <c r="AB5" s="202">
        <v>0</v>
      </c>
      <c r="AC5" s="202">
        <v>5.99</v>
      </c>
      <c r="AD5" s="202">
        <v>12.46</v>
      </c>
      <c r="AE5" s="202">
        <v>0</v>
      </c>
      <c r="AF5" s="202">
        <v>0</v>
      </c>
      <c r="AG5" s="202">
        <v>0</v>
      </c>
      <c r="AH5" s="202">
        <v>0</v>
      </c>
      <c r="AI5" s="202">
        <v>43.57</v>
      </c>
      <c r="AJ5" s="202">
        <v>0</v>
      </c>
      <c r="AK5" s="202">
        <v>19.05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14.3</v>
      </c>
      <c r="D6" s="202">
        <v>4.1500000000000004</v>
      </c>
      <c r="E6" s="202">
        <v>0</v>
      </c>
      <c r="F6" s="202">
        <v>0</v>
      </c>
      <c r="G6" s="202">
        <v>14.31</v>
      </c>
      <c r="H6" s="202">
        <v>0</v>
      </c>
      <c r="I6" s="202">
        <v>37.06</v>
      </c>
      <c r="J6" s="202">
        <v>1.92</v>
      </c>
      <c r="K6" s="202">
        <v>83.47</v>
      </c>
      <c r="L6" s="202">
        <v>63.18</v>
      </c>
      <c r="M6" s="202">
        <v>10.68</v>
      </c>
      <c r="N6" s="202">
        <v>1.74</v>
      </c>
      <c r="O6" s="202">
        <v>2.46</v>
      </c>
      <c r="P6" s="202">
        <v>0.91</v>
      </c>
      <c r="Q6" s="202">
        <v>7.43</v>
      </c>
      <c r="R6" s="202">
        <v>18.62</v>
      </c>
      <c r="S6" s="202">
        <v>11.59</v>
      </c>
      <c r="T6" s="202">
        <v>0</v>
      </c>
      <c r="U6" s="202">
        <v>1.74</v>
      </c>
      <c r="V6" s="202">
        <v>9.1</v>
      </c>
      <c r="W6" s="202">
        <v>4.34</v>
      </c>
      <c r="X6" s="202">
        <v>2.17</v>
      </c>
      <c r="Y6" s="202">
        <v>0</v>
      </c>
      <c r="Z6" s="202">
        <v>69.069999999999993</v>
      </c>
      <c r="AA6" s="202">
        <v>0</v>
      </c>
      <c r="AB6" s="202">
        <v>0</v>
      </c>
      <c r="AC6" s="202">
        <v>5.99</v>
      </c>
      <c r="AD6" s="202">
        <v>12.46</v>
      </c>
      <c r="AE6" s="202">
        <v>0</v>
      </c>
      <c r="AF6" s="202">
        <v>0</v>
      </c>
      <c r="AG6" s="202">
        <v>0</v>
      </c>
      <c r="AH6" s="202">
        <v>0</v>
      </c>
      <c r="AI6" s="202">
        <v>43.57</v>
      </c>
      <c r="AJ6" s="202">
        <v>0</v>
      </c>
      <c r="AK6" s="202">
        <v>19.05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14.3</v>
      </c>
      <c r="D7" s="202">
        <v>4.1500000000000004</v>
      </c>
      <c r="E7" s="202">
        <v>0</v>
      </c>
      <c r="F7" s="202">
        <v>0</v>
      </c>
      <c r="G7" s="202">
        <v>14.31</v>
      </c>
      <c r="H7" s="202">
        <v>0</v>
      </c>
      <c r="I7" s="202">
        <v>37.06</v>
      </c>
      <c r="J7" s="202">
        <v>1.92</v>
      </c>
      <c r="K7" s="202">
        <v>83.47</v>
      </c>
      <c r="L7" s="202">
        <v>63.18</v>
      </c>
      <c r="M7" s="202">
        <v>10.68</v>
      </c>
      <c r="N7" s="202">
        <v>1.74</v>
      </c>
      <c r="O7" s="202">
        <v>2.46</v>
      </c>
      <c r="P7" s="202">
        <v>0.91</v>
      </c>
      <c r="Q7" s="202">
        <v>7.43</v>
      </c>
      <c r="R7" s="202">
        <v>18.62</v>
      </c>
      <c r="S7" s="202">
        <v>11.59</v>
      </c>
      <c r="T7" s="202">
        <v>0</v>
      </c>
      <c r="U7" s="202">
        <v>1.74</v>
      </c>
      <c r="V7" s="202">
        <v>9.1</v>
      </c>
      <c r="W7" s="202">
        <v>4.34</v>
      </c>
      <c r="X7" s="202">
        <v>2.17</v>
      </c>
      <c r="Y7" s="202">
        <v>0</v>
      </c>
      <c r="Z7" s="202">
        <v>69.069999999999993</v>
      </c>
      <c r="AA7" s="202">
        <v>0</v>
      </c>
      <c r="AB7" s="202">
        <v>0</v>
      </c>
      <c r="AC7" s="202">
        <v>5.99</v>
      </c>
      <c r="AD7" s="202">
        <v>12.46</v>
      </c>
      <c r="AE7" s="202">
        <v>0</v>
      </c>
      <c r="AF7" s="202">
        <v>0</v>
      </c>
      <c r="AG7" s="202">
        <v>0</v>
      </c>
      <c r="AH7" s="202">
        <v>0</v>
      </c>
      <c r="AI7" s="202">
        <v>43.57</v>
      </c>
      <c r="AJ7" s="202">
        <v>0</v>
      </c>
      <c r="AK7" s="202">
        <v>19.05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14.3</v>
      </c>
      <c r="D8" s="202">
        <v>4.1500000000000004</v>
      </c>
      <c r="E8" s="202">
        <v>0</v>
      </c>
      <c r="F8" s="202">
        <v>0</v>
      </c>
      <c r="G8" s="202">
        <v>14.31</v>
      </c>
      <c r="H8" s="202">
        <v>0</v>
      </c>
      <c r="I8" s="202">
        <v>37.06</v>
      </c>
      <c r="J8" s="202">
        <v>1.92</v>
      </c>
      <c r="K8" s="202">
        <v>83.47</v>
      </c>
      <c r="L8" s="202">
        <v>63.18</v>
      </c>
      <c r="M8" s="202">
        <v>10.68</v>
      </c>
      <c r="N8" s="202">
        <v>1.74</v>
      </c>
      <c r="O8" s="202">
        <v>2.46</v>
      </c>
      <c r="P8" s="202">
        <v>0.91</v>
      </c>
      <c r="Q8" s="202">
        <v>7.43</v>
      </c>
      <c r="R8" s="202">
        <v>18.62</v>
      </c>
      <c r="S8" s="202">
        <v>11.59</v>
      </c>
      <c r="T8" s="202">
        <v>0</v>
      </c>
      <c r="U8" s="202">
        <v>1.74</v>
      </c>
      <c r="V8" s="202">
        <v>9.1</v>
      </c>
      <c r="W8" s="202">
        <v>4.34</v>
      </c>
      <c r="X8" s="202">
        <v>2.17</v>
      </c>
      <c r="Y8" s="202">
        <v>0</v>
      </c>
      <c r="Z8" s="202">
        <v>69.069999999999993</v>
      </c>
      <c r="AA8" s="202">
        <v>0</v>
      </c>
      <c r="AB8" s="202">
        <v>0</v>
      </c>
      <c r="AC8" s="202">
        <v>5.99</v>
      </c>
      <c r="AD8" s="202">
        <v>12.46</v>
      </c>
      <c r="AE8" s="202">
        <v>0</v>
      </c>
      <c r="AF8" s="202">
        <v>0</v>
      </c>
      <c r="AG8" s="202">
        <v>0</v>
      </c>
      <c r="AH8" s="202">
        <v>0</v>
      </c>
      <c r="AI8" s="202">
        <v>43.57</v>
      </c>
      <c r="AJ8" s="202">
        <v>0</v>
      </c>
      <c r="AK8" s="202">
        <v>19.05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14.3</v>
      </c>
      <c r="D9" s="202">
        <v>4.1500000000000004</v>
      </c>
      <c r="E9" s="202">
        <v>0</v>
      </c>
      <c r="F9" s="202">
        <v>0</v>
      </c>
      <c r="G9" s="202">
        <v>14.31</v>
      </c>
      <c r="H9" s="202">
        <v>0</v>
      </c>
      <c r="I9" s="202">
        <v>37.06</v>
      </c>
      <c r="J9" s="202">
        <v>1.92</v>
      </c>
      <c r="K9" s="202">
        <v>76.56</v>
      </c>
      <c r="L9" s="202">
        <v>63.18</v>
      </c>
      <c r="M9" s="202">
        <v>10.68</v>
      </c>
      <c r="N9" s="202">
        <v>1.74</v>
      </c>
      <c r="O9" s="202">
        <v>2.46</v>
      </c>
      <c r="P9" s="202">
        <v>0.91</v>
      </c>
      <c r="Q9" s="202">
        <v>5</v>
      </c>
      <c r="R9" s="202">
        <v>13.5</v>
      </c>
      <c r="S9" s="202">
        <v>8.5299999999999994</v>
      </c>
      <c r="T9" s="202">
        <v>0</v>
      </c>
      <c r="U9" s="202">
        <v>1.74</v>
      </c>
      <c r="V9" s="202">
        <v>9.1</v>
      </c>
      <c r="W9" s="202">
        <v>4.95</v>
      </c>
      <c r="X9" s="202">
        <v>2.17</v>
      </c>
      <c r="Y9" s="202">
        <v>0</v>
      </c>
      <c r="Z9" s="202">
        <v>69.069999999999993</v>
      </c>
      <c r="AA9" s="202">
        <v>0</v>
      </c>
      <c r="AB9" s="202">
        <v>0</v>
      </c>
      <c r="AC9" s="202">
        <v>5.99</v>
      </c>
      <c r="AD9" s="202">
        <v>12.46</v>
      </c>
      <c r="AE9" s="202">
        <v>0</v>
      </c>
      <c r="AF9" s="202">
        <v>0</v>
      </c>
      <c r="AG9" s="202">
        <v>0</v>
      </c>
      <c r="AH9" s="202">
        <v>0</v>
      </c>
      <c r="AI9" s="202">
        <v>43.57</v>
      </c>
      <c r="AJ9" s="202">
        <v>0</v>
      </c>
      <c r="AK9" s="202">
        <v>19.05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14.3</v>
      </c>
      <c r="D10" s="202">
        <v>4.1500000000000004</v>
      </c>
      <c r="E10" s="202">
        <v>0</v>
      </c>
      <c r="F10" s="202">
        <v>0</v>
      </c>
      <c r="G10" s="202">
        <v>14.31</v>
      </c>
      <c r="H10" s="202">
        <v>0</v>
      </c>
      <c r="I10" s="202">
        <v>37.06</v>
      </c>
      <c r="J10" s="202">
        <v>1.92</v>
      </c>
      <c r="K10" s="202">
        <v>76.569999999999993</v>
      </c>
      <c r="L10" s="202">
        <v>63.18</v>
      </c>
      <c r="M10" s="202">
        <v>10.68</v>
      </c>
      <c r="N10" s="202">
        <v>1.74</v>
      </c>
      <c r="O10" s="202">
        <v>2.46</v>
      </c>
      <c r="P10" s="202">
        <v>0.91</v>
      </c>
      <c r="Q10" s="202">
        <v>5</v>
      </c>
      <c r="R10" s="202">
        <v>13.5</v>
      </c>
      <c r="S10" s="202">
        <v>8.5299999999999994</v>
      </c>
      <c r="T10" s="202">
        <v>0</v>
      </c>
      <c r="U10" s="202">
        <v>1.74</v>
      </c>
      <c r="V10" s="202">
        <v>9.1</v>
      </c>
      <c r="W10" s="202">
        <v>4.95</v>
      </c>
      <c r="X10" s="202">
        <v>2.17</v>
      </c>
      <c r="Y10" s="202">
        <v>0</v>
      </c>
      <c r="Z10" s="202">
        <v>69.069999999999993</v>
      </c>
      <c r="AA10" s="202">
        <v>0</v>
      </c>
      <c r="AB10" s="202">
        <v>0</v>
      </c>
      <c r="AC10" s="202">
        <v>5.99</v>
      </c>
      <c r="AD10" s="202">
        <v>12.46</v>
      </c>
      <c r="AE10" s="202">
        <v>0</v>
      </c>
      <c r="AF10" s="202">
        <v>0</v>
      </c>
      <c r="AG10" s="202">
        <v>0</v>
      </c>
      <c r="AH10" s="202">
        <v>0</v>
      </c>
      <c r="AI10" s="202">
        <v>43.57</v>
      </c>
      <c r="AJ10" s="202">
        <v>0</v>
      </c>
      <c r="AK10" s="202">
        <v>19.05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14.3</v>
      </c>
      <c r="D11" s="202">
        <v>4.1500000000000004</v>
      </c>
      <c r="E11" s="202">
        <v>0</v>
      </c>
      <c r="F11" s="202">
        <v>0</v>
      </c>
      <c r="G11" s="202">
        <v>14.31</v>
      </c>
      <c r="H11" s="202">
        <v>0</v>
      </c>
      <c r="I11" s="202">
        <v>37.06</v>
      </c>
      <c r="J11" s="202">
        <v>1.92</v>
      </c>
      <c r="K11" s="202">
        <v>75.489999999999995</v>
      </c>
      <c r="L11" s="202">
        <v>60.97</v>
      </c>
      <c r="M11" s="202">
        <v>10.68</v>
      </c>
      <c r="N11" s="202">
        <v>1.74</v>
      </c>
      <c r="O11" s="202">
        <v>2.46</v>
      </c>
      <c r="P11" s="202">
        <v>0.91</v>
      </c>
      <c r="Q11" s="202">
        <v>5.17</v>
      </c>
      <c r="R11" s="202">
        <v>8.9499999999999993</v>
      </c>
      <c r="S11" s="202">
        <v>5.94</v>
      </c>
      <c r="T11" s="202">
        <v>0</v>
      </c>
      <c r="U11" s="202">
        <v>1.74</v>
      </c>
      <c r="V11" s="202">
        <v>9.1</v>
      </c>
      <c r="W11" s="202">
        <v>7.58</v>
      </c>
      <c r="X11" s="202">
        <v>2.17</v>
      </c>
      <c r="Y11" s="202">
        <v>0</v>
      </c>
      <c r="Z11" s="202">
        <v>69.069999999999993</v>
      </c>
      <c r="AA11" s="202">
        <v>0</v>
      </c>
      <c r="AB11" s="202">
        <v>0</v>
      </c>
      <c r="AC11" s="202">
        <v>5.99</v>
      </c>
      <c r="AD11" s="202">
        <v>12.46</v>
      </c>
      <c r="AE11" s="202">
        <v>0</v>
      </c>
      <c r="AF11" s="202">
        <v>0</v>
      </c>
      <c r="AG11" s="202">
        <v>0</v>
      </c>
      <c r="AH11" s="202">
        <v>0</v>
      </c>
      <c r="AI11" s="202">
        <v>43.57</v>
      </c>
      <c r="AJ11" s="202">
        <v>0</v>
      </c>
      <c r="AK11" s="202">
        <v>16.89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14.3</v>
      </c>
      <c r="D12" s="202">
        <v>4.1500000000000004</v>
      </c>
      <c r="E12" s="202">
        <v>0</v>
      </c>
      <c r="F12" s="202">
        <v>0</v>
      </c>
      <c r="G12" s="202">
        <v>14.31</v>
      </c>
      <c r="H12" s="202">
        <v>0</v>
      </c>
      <c r="I12" s="202">
        <v>37.06</v>
      </c>
      <c r="J12" s="202">
        <v>1.92</v>
      </c>
      <c r="K12" s="202">
        <v>75.5</v>
      </c>
      <c r="L12" s="202">
        <v>60.97</v>
      </c>
      <c r="M12" s="202">
        <v>10.68</v>
      </c>
      <c r="N12" s="202">
        <v>1.74</v>
      </c>
      <c r="O12" s="202">
        <v>2.46</v>
      </c>
      <c r="P12" s="202">
        <v>0.91</v>
      </c>
      <c r="Q12" s="202">
        <v>5.17</v>
      </c>
      <c r="R12" s="202">
        <v>8.9499999999999993</v>
      </c>
      <c r="S12" s="202">
        <v>5.94</v>
      </c>
      <c r="T12" s="202">
        <v>0</v>
      </c>
      <c r="U12" s="202">
        <v>1.74</v>
      </c>
      <c r="V12" s="202">
        <v>9.1</v>
      </c>
      <c r="W12" s="202">
        <v>9.57</v>
      </c>
      <c r="X12" s="202">
        <v>2.17</v>
      </c>
      <c r="Y12" s="202">
        <v>0</v>
      </c>
      <c r="Z12" s="202">
        <v>69.069999999999993</v>
      </c>
      <c r="AA12" s="202">
        <v>0</v>
      </c>
      <c r="AB12" s="202">
        <v>0</v>
      </c>
      <c r="AC12" s="202">
        <v>5.99</v>
      </c>
      <c r="AD12" s="202">
        <v>12.46</v>
      </c>
      <c r="AE12" s="202">
        <v>0</v>
      </c>
      <c r="AF12" s="202">
        <v>0</v>
      </c>
      <c r="AG12" s="202">
        <v>0</v>
      </c>
      <c r="AH12" s="202">
        <v>0</v>
      </c>
      <c r="AI12" s="202">
        <v>43.57</v>
      </c>
      <c r="AJ12" s="202">
        <v>0</v>
      </c>
      <c r="AK12" s="202">
        <v>16.89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14.3</v>
      </c>
      <c r="D13" s="202">
        <v>4.1500000000000004</v>
      </c>
      <c r="E13" s="202">
        <v>0</v>
      </c>
      <c r="F13" s="202">
        <v>0</v>
      </c>
      <c r="G13" s="202">
        <v>14.31</v>
      </c>
      <c r="H13" s="202">
        <v>0</v>
      </c>
      <c r="I13" s="202">
        <v>37.06</v>
      </c>
      <c r="J13" s="202">
        <v>1.92</v>
      </c>
      <c r="K13" s="202">
        <v>75.489999999999995</v>
      </c>
      <c r="L13" s="202">
        <v>60.97</v>
      </c>
      <c r="M13" s="202">
        <v>10.68</v>
      </c>
      <c r="N13" s="202">
        <v>1.74</v>
      </c>
      <c r="O13" s="202">
        <v>2.46</v>
      </c>
      <c r="P13" s="202">
        <v>0.91</v>
      </c>
      <c r="Q13" s="202">
        <v>5.17</v>
      </c>
      <c r="R13" s="202">
        <v>8.9499999999999993</v>
      </c>
      <c r="S13" s="202">
        <v>5.61</v>
      </c>
      <c r="T13" s="202">
        <v>0</v>
      </c>
      <c r="U13" s="202">
        <v>1.74</v>
      </c>
      <c r="V13" s="202">
        <v>9.1</v>
      </c>
      <c r="W13" s="202">
        <v>9.57</v>
      </c>
      <c r="X13" s="202">
        <v>45.46</v>
      </c>
      <c r="Y13" s="202">
        <v>0</v>
      </c>
      <c r="Z13" s="202">
        <v>69.069999999999993</v>
      </c>
      <c r="AA13" s="202">
        <v>0</v>
      </c>
      <c r="AB13" s="202">
        <v>0</v>
      </c>
      <c r="AC13" s="202">
        <v>5.99</v>
      </c>
      <c r="AD13" s="202">
        <v>12.46</v>
      </c>
      <c r="AE13" s="202">
        <v>0</v>
      </c>
      <c r="AF13" s="202">
        <v>0</v>
      </c>
      <c r="AG13" s="202">
        <v>0</v>
      </c>
      <c r="AH13" s="202">
        <v>0</v>
      </c>
      <c r="AI13" s="202">
        <v>43.57</v>
      </c>
      <c r="AJ13" s="202">
        <v>0</v>
      </c>
      <c r="AK13" s="202">
        <v>16.89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14.3</v>
      </c>
      <c r="D14" s="202">
        <v>4.1500000000000004</v>
      </c>
      <c r="E14" s="202">
        <v>0</v>
      </c>
      <c r="F14" s="202">
        <v>0</v>
      </c>
      <c r="G14" s="202">
        <v>14.31</v>
      </c>
      <c r="H14" s="202">
        <v>0</v>
      </c>
      <c r="I14" s="202">
        <v>37.06</v>
      </c>
      <c r="J14" s="202">
        <v>1.92</v>
      </c>
      <c r="K14" s="202">
        <v>75.5</v>
      </c>
      <c r="L14" s="202">
        <v>60.97</v>
      </c>
      <c r="M14" s="202">
        <v>10.68</v>
      </c>
      <c r="N14" s="202">
        <v>1.74</v>
      </c>
      <c r="O14" s="202">
        <v>2.46</v>
      </c>
      <c r="P14" s="202">
        <v>0.91</v>
      </c>
      <c r="Q14" s="202">
        <v>5.17</v>
      </c>
      <c r="R14" s="202">
        <v>8.9499999999999993</v>
      </c>
      <c r="S14" s="202">
        <v>5.61</v>
      </c>
      <c r="T14" s="202">
        <v>0</v>
      </c>
      <c r="U14" s="202">
        <v>1.74</v>
      </c>
      <c r="V14" s="202">
        <v>9.1</v>
      </c>
      <c r="W14" s="202">
        <v>9.57</v>
      </c>
      <c r="X14" s="202">
        <v>45.46</v>
      </c>
      <c r="Y14" s="202">
        <v>0</v>
      </c>
      <c r="Z14" s="202">
        <v>69.069999999999993</v>
      </c>
      <c r="AA14" s="202">
        <v>0</v>
      </c>
      <c r="AB14" s="202">
        <v>0</v>
      </c>
      <c r="AC14" s="202">
        <v>5.99</v>
      </c>
      <c r="AD14" s="202">
        <v>12.46</v>
      </c>
      <c r="AE14" s="202">
        <v>0</v>
      </c>
      <c r="AF14" s="202">
        <v>0</v>
      </c>
      <c r="AG14" s="202">
        <v>0</v>
      </c>
      <c r="AH14" s="202">
        <v>0</v>
      </c>
      <c r="AI14" s="202">
        <v>43.57</v>
      </c>
      <c r="AJ14" s="202">
        <v>0</v>
      </c>
      <c r="AK14" s="202">
        <v>16.89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14.3</v>
      </c>
      <c r="D15" s="202">
        <v>4.1500000000000004</v>
      </c>
      <c r="E15" s="202">
        <v>0</v>
      </c>
      <c r="F15" s="202">
        <v>0</v>
      </c>
      <c r="G15" s="202">
        <v>14.31</v>
      </c>
      <c r="H15" s="202">
        <v>0</v>
      </c>
      <c r="I15" s="202">
        <v>37.06</v>
      </c>
      <c r="J15" s="202">
        <v>1.92</v>
      </c>
      <c r="K15" s="202">
        <v>75.489999999999995</v>
      </c>
      <c r="L15" s="202">
        <v>60.97</v>
      </c>
      <c r="M15" s="202">
        <v>10.68</v>
      </c>
      <c r="N15" s="202">
        <v>1.74</v>
      </c>
      <c r="O15" s="202">
        <v>2.46</v>
      </c>
      <c r="P15" s="202">
        <v>0.91</v>
      </c>
      <c r="Q15" s="202">
        <v>5.17</v>
      </c>
      <c r="R15" s="202">
        <v>8.9499999999999993</v>
      </c>
      <c r="S15" s="202">
        <v>5.61</v>
      </c>
      <c r="T15" s="202">
        <v>0</v>
      </c>
      <c r="U15" s="202">
        <v>1.74</v>
      </c>
      <c r="V15" s="202">
        <v>9.1</v>
      </c>
      <c r="W15" s="202">
        <v>9.83</v>
      </c>
      <c r="X15" s="202">
        <v>45.46</v>
      </c>
      <c r="Y15" s="202">
        <v>0</v>
      </c>
      <c r="Z15" s="202">
        <v>69.069999999999993</v>
      </c>
      <c r="AA15" s="202">
        <v>0</v>
      </c>
      <c r="AB15" s="202">
        <v>0</v>
      </c>
      <c r="AC15" s="202">
        <v>5.99</v>
      </c>
      <c r="AD15" s="202">
        <v>12.46</v>
      </c>
      <c r="AE15" s="202">
        <v>0</v>
      </c>
      <c r="AF15" s="202">
        <v>0</v>
      </c>
      <c r="AG15" s="202">
        <v>0</v>
      </c>
      <c r="AH15" s="202">
        <v>0</v>
      </c>
      <c r="AI15" s="202">
        <v>43.57</v>
      </c>
      <c r="AJ15" s="202">
        <v>0</v>
      </c>
      <c r="AK15" s="202">
        <v>16.89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14.3</v>
      </c>
      <c r="D16" s="202">
        <v>4.1500000000000004</v>
      </c>
      <c r="E16" s="202">
        <v>0</v>
      </c>
      <c r="F16" s="202">
        <v>0</v>
      </c>
      <c r="G16" s="202">
        <v>14.31</v>
      </c>
      <c r="H16" s="202">
        <v>0</v>
      </c>
      <c r="I16" s="202">
        <v>37.06</v>
      </c>
      <c r="J16" s="202">
        <v>1.92</v>
      </c>
      <c r="K16" s="202">
        <v>75.5</v>
      </c>
      <c r="L16" s="202">
        <v>60.97</v>
      </c>
      <c r="M16" s="202">
        <v>10.68</v>
      </c>
      <c r="N16" s="202">
        <v>1.74</v>
      </c>
      <c r="O16" s="202">
        <v>2.46</v>
      </c>
      <c r="P16" s="202">
        <v>0.91</v>
      </c>
      <c r="Q16" s="202">
        <v>5.17</v>
      </c>
      <c r="R16" s="202">
        <v>8.9499999999999993</v>
      </c>
      <c r="S16" s="202">
        <v>5.61</v>
      </c>
      <c r="T16" s="202">
        <v>0</v>
      </c>
      <c r="U16" s="202">
        <v>1.74</v>
      </c>
      <c r="V16" s="202">
        <v>9.1</v>
      </c>
      <c r="W16" s="202">
        <v>9.83</v>
      </c>
      <c r="X16" s="202">
        <v>45.46</v>
      </c>
      <c r="Y16" s="202">
        <v>0</v>
      </c>
      <c r="Z16" s="202">
        <v>69.069999999999993</v>
      </c>
      <c r="AA16" s="202">
        <v>0</v>
      </c>
      <c r="AB16" s="202">
        <v>0</v>
      </c>
      <c r="AC16" s="202">
        <v>5.99</v>
      </c>
      <c r="AD16" s="202">
        <v>12.46</v>
      </c>
      <c r="AE16" s="202">
        <v>0</v>
      </c>
      <c r="AF16" s="202">
        <v>0</v>
      </c>
      <c r="AG16" s="202">
        <v>0</v>
      </c>
      <c r="AH16" s="202">
        <v>0</v>
      </c>
      <c r="AI16" s="202">
        <v>43.57</v>
      </c>
      <c r="AJ16" s="202">
        <v>0</v>
      </c>
      <c r="AK16" s="202">
        <v>16.89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14.3</v>
      </c>
      <c r="D17" s="202">
        <v>4.1500000000000004</v>
      </c>
      <c r="E17" s="202">
        <v>0</v>
      </c>
      <c r="F17" s="202">
        <v>0</v>
      </c>
      <c r="G17" s="202">
        <v>14.31</v>
      </c>
      <c r="H17" s="202">
        <v>0</v>
      </c>
      <c r="I17" s="202">
        <v>37.06</v>
      </c>
      <c r="J17" s="202">
        <v>1.92</v>
      </c>
      <c r="K17" s="202">
        <v>75.489999999999995</v>
      </c>
      <c r="L17" s="202">
        <v>60.97</v>
      </c>
      <c r="M17" s="202">
        <v>10.68</v>
      </c>
      <c r="N17" s="202">
        <v>1.74</v>
      </c>
      <c r="O17" s="202">
        <v>2.46</v>
      </c>
      <c r="P17" s="202">
        <v>0.91</v>
      </c>
      <c r="Q17" s="202">
        <v>5.17</v>
      </c>
      <c r="R17" s="202">
        <v>8.9499999999999993</v>
      </c>
      <c r="S17" s="202">
        <v>5.61</v>
      </c>
      <c r="T17" s="202">
        <v>0</v>
      </c>
      <c r="U17" s="202">
        <v>1.74</v>
      </c>
      <c r="V17" s="202">
        <v>9.1</v>
      </c>
      <c r="W17" s="202">
        <v>9.83</v>
      </c>
      <c r="X17" s="202">
        <v>45.46</v>
      </c>
      <c r="Y17" s="202">
        <v>0</v>
      </c>
      <c r="Z17" s="202">
        <v>69.069999999999993</v>
      </c>
      <c r="AA17" s="202">
        <v>0</v>
      </c>
      <c r="AB17" s="202">
        <v>0</v>
      </c>
      <c r="AC17" s="202">
        <v>5.99</v>
      </c>
      <c r="AD17" s="202">
        <v>12.46</v>
      </c>
      <c r="AE17" s="202">
        <v>0</v>
      </c>
      <c r="AF17" s="202">
        <v>0</v>
      </c>
      <c r="AG17" s="202">
        <v>0</v>
      </c>
      <c r="AH17" s="202">
        <v>0</v>
      </c>
      <c r="AI17" s="202">
        <v>43.57</v>
      </c>
      <c r="AJ17" s="202">
        <v>0</v>
      </c>
      <c r="AK17" s="202">
        <v>16.89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14.3</v>
      </c>
      <c r="D18" s="202">
        <v>4.1500000000000004</v>
      </c>
      <c r="E18" s="202">
        <v>0</v>
      </c>
      <c r="F18" s="202">
        <v>0</v>
      </c>
      <c r="G18" s="202">
        <v>14.31</v>
      </c>
      <c r="H18" s="202">
        <v>0</v>
      </c>
      <c r="I18" s="202">
        <v>37.06</v>
      </c>
      <c r="J18" s="202">
        <v>1.92</v>
      </c>
      <c r="K18" s="202">
        <v>75.5</v>
      </c>
      <c r="L18" s="202">
        <v>60.97</v>
      </c>
      <c r="M18" s="202">
        <v>10.68</v>
      </c>
      <c r="N18" s="202">
        <v>1.74</v>
      </c>
      <c r="O18" s="202">
        <v>2.46</v>
      </c>
      <c r="P18" s="202">
        <v>0.91</v>
      </c>
      <c r="Q18" s="202">
        <v>5.17</v>
      </c>
      <c r="R18" s="202">
        <v>8.9499999999999993</v>
      </c>
      <c r="S18" s="202">
        <v>5.61</v>
      </c>
      <c r="T18" s="202">
        <v>0</v>
      </c>
      <c r="U18" s="202">
        <v>1.74</v>
      </c>
      <c r="V18" s="202">
        <v>9.1</v>
      </c>
      <c r="W18" s="202">
        <v>9.83</v>
      </c>
      <c r="X18" s="202">
        <v>45.46</v>
      </c>
      <c r="Y18" s="202">
        <v>0</v>
      </c>
      <c r="Z18" s="202">
        <v>69.069999999999993</v>
      </c>
      <c r="AA18" s="202">
        <v>0</v>
      </c>
      <c r="AB18" s="202">
        <v>0</v>
      </c>
      <c r="AC18" s="202">
        <v>5.99</v>
      </c>
      <c r="AD18" s="202">
        <v>12.46</v>
      </c>
      <c r="AE18" s="202">
        <v>0</v>
      </c>
      <c r="AF18" s="202">
        <v>0</v>
      </c>
      <c r="AG18" s="202">
        <v>0</v>
      </c>
      <c r="AH18" s="202">
        <v>0</v>
      </c>
      <c r="AI18" s="202">
        <v>43.57</v>
      </c>
      <c r="AJ18" s="202">
        <v>0</v>
      </c>
      <c r="AK18" s="202">
        <v>16.89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14.3</v>
      </c>
      <c r="D19" s="202">
        <v>4.1500000000000004</v>
      </c>
      <c r="E19" s="202">
        <v>0</v>
      </c>
      <c r="F19" s="202">
        <v>0</v>
      </c>
      <c r="G19" s="202">
        <v>14.31</v>
      </c>
      <c r="H19" s="202">
        <v>0</v>
      </c>
      <c r="I19" s="202">
        <v>37.06</v>
      </c>
      <c r="J19" s="202">
        <v>1.92</v>
      </c>
      <c r="K19" s="202">
        <v>75.47</v>
      </c>
      <c r="L19" s="202">
        <v>60.97</v>
      </c>
      <c r="M19" s="202">
        <v>1.98</v>
      </c>
      <c r="N19" s="202">
        <v>1.74</v>
      </c>
      <c r="O19" s="202">
        <v>2.46</v>
      </c>
      <c r="P19" s="202">
        <v>0.91</v>
      </c>
      <c r="Q19" s="202">
        <v>4.99</v>
      </c>
      <c r="R19" s="202">
        <v>8.8800000000000008</v>
      </c>
      <c r="S19" s="202">
        <v>5.56</v>
      </c>
      <c r="T19" s="202">
        <v>0</v>
      </c>
      <c r="U19" s="202">
        <v>1.74</v>
      </c>
      <c r="V19" s="202">
        <v>9.1</v>
      </c>
      <c r="W19" s="202">
        <v>9.83</v>
      </c>
      <c r="X19" s="202">
        <v>36.76</v>
      </c>
      <c r="Y19" s="202">
        <v>0</v>
      </c>
      <c r="Z19" s="202">
        <v>69.069999999999993</v>
      </c>
      <c r="AA19" s="202">
        <v>0</v>
      </c>
      <c r="AB19" s="202">
        <v>0</v>
      </c>
      <c r="AC19" s="202">
        <v>7.77</v>
      </c>
      <c r="AD19" s="202">
        <v>12.46</v>
      </c>
      <c r="AE19" s="202">
        <v>0</v>
      </c>
      <c r="AF19" s="202">
        <v>0</v>
      </c>
      <c r="AG19" s="202">
        <v>0</v>
      </c>
      <c r="AH19" s="202">
        <v>0</v>
      </c>
      <c r="AI19" s="202">
        <v>46.89</v>
      </c>
      <c r="AJ19" s="202">
        <v>0</v>
      </c>
      <c r="AK19" s="202">
        <v>16.89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14.3</v>
      </c>
      <c r="D20" s="202">
        <v>4.1500000000000004</v>
      </c>
      <c r="E20" s="202">
        <v>0</v>
      </c>
      <c r="F20" s="202">
        <v>0</v>
      </c>
      <c r="G20" s="202">
        <v>14.31</v>
      </c>
      <c r="H20" s="202">
        <v>0</v>
      </c>
      <c r="I20" s="202">
        <v>37.06</v>
      </c>
      <c r="J20" s="202">
        <v>1.92</v>
      </c>
      <c r="K20" s="202">
        <v>75.48</v>
      </c>
      <c r="L20" s="202">
        <v>60.97</v>
      </c>
      <c r="M20" s="202">
        <v>1.98</v>
      </c>
      <c r="N20" s="202">
        <v>1.74</v>
      </c>
      <c r="O20" s="202">
        <v>2.46</v>
      </c>
      <c r="P20" s="202">
        <v>0.91</v>
      </c>
      <c r="Q20" s="202">
        <v>4.99</v>
      </c>
      <c r="R20" s="202">
        <v>8.8800000000000008</v>
      </c>
      <c r="S20" s="202">
        <v>5.56</v>
      </c>
      <c r="T20" s="202">
        <v>0</v>
      </c>
      <c r="U20" s="202">
        <v>1.74</v>
      </c>
      <c r="V20" s="202">
        <v>9.1</v>
      </c>
      <c r="W20" s="202">
        <v>9.83</v>
      </c>
      <c r="X20" s="202">
        <v>18.399999999999999</v>
      </c>
      <c r="Y20" s="202">
        <v>0</v>
      </c>
      <c r="Z20" s="202">
        <v>69.069999999999993</v>
      </c>
      <c r="AA20" s="202">
        <v>0</v>
      </c>
      <c r="AB20" s="202">
        <v>0</v>
      </c>
      <c r="AC20" s="202">
        <v>7.77</v>
      </c>
      <c r="AD20" s="202">
        <v>12.46</v>
      </c>
      <c r="AE20" s="202">
        <v>0</v>
      </c>
      <c r="AF20" s="202">
        <v>0</v>
      </c>
      <c r="AG20" s="202">
        <v>0</v>
      </c>
      <c r="AH20" s="202">
        <v>0</v>
      </c>
      <c r="AI20" s="202">
        <v>46.89</v>
      </c>
      <c r="AJ20" s="202">
        <v>0</v>
      </c>
      <c r="AK20" s="202">
        <v>16.89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14.3</v>
      </c>
      <c r="D21" s="202">
        <v>4.1500000000000004</v>
      </c>
      <c r="E21" s="202">
        <v>0</v>
      </c>
      <c r="F21" s="202">
        <v>0</v>
      </c>
      <c r="G21" s="202">
        <v>14.31</v>
      </c>
      <c r="H21" s="202">
        <v>0</v>
      </c>
      <c r="I21" s="202">
        <v>37.06</v>
      </c>
      <c r="J21" s="202">
        <v>1.92</v>
      </c>
      <c r="K21" s="202">
        <v>75.47</v>
      </c>
      <c r="L21" s="202">
        <v>60.97</v>
      </c>
      <c r="M21" s="202">
        <v>1.98</v>
      </c>
      <c r="N21" s="202">
        <v>1.74</v>
      </c>
      <c r="O21" s="202">
        <v>2.46</v>
      </c>
      <c r="P21" s="202">
        <v>0.98</v>
      </c>
      <c r="Q21" s="202">
        <v>4.99</v>
      </c>
      <c r="R21" s="202">
        <v>8.8800000000000008</v>
      </c>
      <c r="S21" s="202">
        <v>5.56</v>
      </c>
      <c r="T21" s="202">
        <v>0</v>
      </c>
      <c r="U21" s="202">
        <v>1.74</v>
      </c>
      <c r="V21" s="202">
        <v>9.1</v>
      </c>
      <c r="W21" s="202">
        <v>9.83</v>
      </c>
      <c r="X21" s="202">
        <v>21.3</v>
      </c>
      <c r="Y21" s="202">
        <v>0</v>
      </c>
      <c r="Z21" s="202">
        <v>69.069999999999993</v>
      </c>
      <c r="AA21" s="202">
        <v>0</v>
      </c>
      <c r="AB21" s="202">
        <v>0</v>
      </c>
      <c r="AC21" s="202">
        <v>5.99</v>
      </c>
      <c r="AD21" s="202">
        <v>12.46</v>
      </c>
      <c r="AE21" s="202">
        <v>0</v>
      </c>
      <c r="AF21" s="202">
        <v>0</v>
      </c>
      <c r="AG21" s="202">
        <v>0</v>
      </c>
      <c r="AH21" s="202">
        <v>0</v>
      </c>
      <c r="AI21" s="202">
        <v>43.57</v>
      </c>
      <c r="AJ21" s="202">
        <v>0</v>
      </c>
      <c r="AK21" s="202">
        <v>16.89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14.3</v>
      </c>
      <c r="D22" s="202">
        <v>4.1500000000000004</v>
      </c>
      <c r="E22" s="202">
        <v>0</v>
      </c>
      <c r="F22" s="202">
        <v>0</v>
      </c>
      <c r="G22" s="202">
        <v>14.31</v>
      </c>
      <c r="H22" s="202">
        <v>0</v>
      </c>
      <c r="I22" s="202">
        <v>37.06</v>
      </c>
      <c r="J22" s="202">
        <v>1.92</v>
      </c>
      <c r="K22" s="202">
        <v>75.48</v>
      </c>
      <c r="L22" s="202">
        <v>60.97</v>
      </c>
      <c r="M22" s="202">
        <v>1.98</v>
      </c>
      <c r="N22" s="202">
        <v>1.74</v>
      </c>
      <c r="O22" s="202">
        <v>2.46</v>
      </c>
      <c r="P22" s="202">
        <v>0.98</v>
      </c>
      <c r="Q22" s="202">
        <v>4.99</v>
      </c>
      <c r="R22" s="202">
        <v>8.8800000000000008</v>
      </c>
      <c r="S22" s="202">
        <v>5.56</v>
      </c>
      <c r="T22" s="202">
        <v>0</v>
      </c>
      <c r="U22" s="202">
        <v>1.74</v>
      </c>
      <c r="V22" s="202">
        <v>9.1</v>
      </c>
      <c r="W22" s="202">
        <v>9.83</v>
      </c>
      <c r="X22" s="202">
        <v>14.53</v>
      </c>
      <c r="Y22" s="202">
        <v>0</v>
      </c>
      <c r="Z22" s="202">
        <v>69.069999999999993</v>
      </c>
      <c r="AA22" s="202">
        <v>0</v>
      </c>
      <c r="AB22" s="202">
        <v>0</v>
      </c>
      <c r="AC22" s="202">
        <v>5.99</v>
      </c>
      <c r="AD22" s="202">
        <v>12.46</v>
      </c>
      <c r="AE22" s="202">
        <v>0</v>
      </c>
      <c r="AF22" s="202">
        <v>0</v>
      </c>
      <c r="AG22" s="202">
        <v>0</v>
      </c>
      <c r="AH22" s="202">
        <v>0</v>
      </c>
      <c r="AI22" s="202">
        <v>43.57</v>
      </c>
      <c r="AJ22" s="202">
        <v>0</v>
      </c>
      <c r="AK22" s="202">
        <v>16.89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14.3</v>
      </c>
      <c r="D23" s="202">
        <v>4.1500000000000004</v>
      </c>
      <c r="E23" s="202">
        <v>0</v>
      </c>
      <c r="F23" s="202">
        <v>0</v>
      </c>
      <c r="G23" s="202">
        <v>14.31</v>
      </c>
      <c r="H23" s="202">
        <v>0</v>
      </c>
      <c r="I23" s="202">
        <v>37.06</v>
      </c>
      <c r="J23" s="202">
        <v>1.92</v>
      </c>
      <c r="K23" s="202">
        <v>75.47</v>
      </c>
      <c r="L23" s="202">
        <v>60.97</v>
      </c>
      <c r="M23" s="202">
        <v>1.98</v>
      </c>
      <c r="N23" s="202">
        <v>1.74</v>
      </c>
      <c r="O23" s="202">
        <v>2.46</v>
      </c>
      <c r="P23" s="202">
        <v>0.98</v>
      </c>
      <c r="Q23" s="202">
        <v>4.99</v>
      </c>
      <c r="R23" s="202">
        <v>8.8800000000000008</v>
      </c>
      <c r="S23" s="202">
        <v>5.56</v>
      </c>
      <c r="T23" s="202">
        <v>0</v>
      </c>
      <c r="U23" s="202">
        <v>1.74</v>
      </c>
      <c r="V23" s="202">
        <v>9.1</v>
      </c>
      <c r="W23" s="202">
        <v>9.83</v>
      </c>
      <c r="X23" s="202">
        <v>31.93</v>
      </c>
      <c r="Y23" s="202">
        <v>0</v>
      </c>
      <c r="Z23" s="202">
        <v>69.069999999999993</v>
      </c>
      <c r="AA23" s="202">
        <v>0</v>
      </c>
      <c r="AB23" s="202">
        <v>0</v>
      </c>
      <c r="AC23" s="202">
        <v>7.93</v>
      </c>
      <c r="AD23" s="202">
        <v>12.46</v>
      </c>
      <c r="AE23" s="202">
        <v>0</v>
      </c>
      <c r="AF23" s="202">
        <v>0</v>
      </c>
      <c r="AG23" s="202">
        <v>0</v>
      </c>
      <c r="AH23" s="202">
        <v>0</v>
      </c>
      <c r="AI23" s="202">
        <v>43.57</v>
      </c>
      <c r="AJ23" s="202">
        <v>0</v>
      </c>
      <c r="AK23" s="202">
        <v>16.89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14.3</v>
      </c>
      <c r="D24" s="202">
        <v>4.1500000000000004</v>
      </c>
      <c r="E24" s="202">
        <v>0</v>
      </c>
      <c r="F24" s="202">
        <v>0</v>
      </c>
      <c r="G24" s="202">
        <v>14.31</v>
      </c>
      <c r="H24" s="202">
        <v>0</v>
      </c>
      <c r="I24" s="202">
        <v>37.06</v>
      </c>
      <c r="J24" s="202">
        <v>1.92</v>
      </c>
      <c r="K24" s="202">
        <v>75.48</v>
      </c>
      <c r="L24" s="202">
        <v>60.97</v>
      </c>
      <c r="M24" s="202">
        <v>1.98</v>
      </c>
      <c r="N24" s="202">
        <v>1.74</v>
      </c>
      <c r="O24" s="202">
        <v>2.46</v>
      </c>
      <c r="P24" s="202">
        <v>0.98</v>
      </c>
      <c r="Q24" s="202">
        <v>4.99</v>
      </c>
      <c r="R24" s="202">
        <v>8.8800000000000008</v>
      </c>
      <c r="S24" s="202">
        <v>5.56</v>
      </c>
      <c r="T24" s="202">
        <v>0</v>
      </c>
      <c r="U24" s="202">
        <v>1.74</v>
      </c>
      <c r="V24" s="202">
        <v>9.1</v>
      </c>
      <c r="W24" s="202">
        <v>9.83</v>
      </c>
      <c r="X24" s="202">
        <v>39.659999999999997</v>
      </c>
      <c r="Y24" s="202">
        <v>0</v>
      </c>
      <c r="Z24" s="202">
        <v>69.069999999999993</v>
      </c>
      <c r="AA24" s="202">
        <v>0</v>
      </c>
      <c r="AB24" s="202">
        <v>0</v>
      </c>
      <c r="AC24" s="202">
        <v>7.93</v>
      </c>
      <c r="AD24" s="202">
        <v>12.46</v>
      </c>
      <c r="AE24" s="202">
        <v>0</v>
      </c>
      <c r="AF24" s="202">
        <v>0</v>
      </c>
      <c r="AG24" s="202">
        <v>0</v>
      </c>
      <c r="AH24" s="202">
        <v>0</v>
      </c>
      <c r="AI24" s="202">
        <v>43.57</v>
      </c>
      <c r="AJ24" s="202">
        <v>0</v>
      </c>
      <c r="AK24" s="202">
        <v>16.89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14.3</v>
      </c>
      <c r="D25" s="202">
        <v>4.1500000000000004</v>
      </c>
      <c r="E25" s="202">
        <v>0</v>
      </c>
      <c r="F25" s="202">
        <v>0</v>
      </c>
      <c r="G25" s="202">
        <v>14.31</v>
      </c>
      <c r="H25" s="202">
        <v>0</v>
      </c>
      <c r="I25" s="202">
        <v>37.06</v>
      </c>
      <c r="J25" s="202">
        <v>1.92</v>
      </c>
      <c r="K25" s="202">
        <v>75.47</v>
      </c>
      <c r="L25" s="202">
        <v>60.97</v>
      </c>
      <c r="M25" s="202">
        <v>1.98</v>
      </c>
      <c r="N25" s="202">
        <v>1.74</v>
      </c>
      <c r="O25" s="202">
        <v>2.46</v>
      </c>
      <c r="P25" s="202">
        <v>0.98</v>
      </c>
      <c r="Q25" s="202">
        <v>4.99</v>
      </c>
      <c r="R25" s="202">
        <v>8.8800000000000008</v>
      </c>
      <c r="S25" s="202">
        <v>5.56</v>
      </c>
      <c r="T25" s="202">
        <v>0</v>
      </c>
      <c r="U25" s="202">
        <v>1.74</v>
      </c>
      <c r="V25" s="202">
        <v>9.1</v>
      </c>
      <c r="W25" s="202">
        <v>9.83</v>
      </c>
      <c r="X25" s="202">
        <v>45.46</v>
      </c>
      <c r="Y25" s="202">
        <v>0</v>
      </c>
      <c r="Z25" s="202">
        <v>69.069999999999993</v>
      </c>
      <c r="AA25" s="202">
        <v>0</v>
      </c>
      <c r="AB25" s="202">
        <v>0</v>
      </c>
      <c r="AC25" s="202">
        <v>7.93</v>
      </c>
      <c r="AD25" s="202">
        <v>12.46</v>
      </c>
      <c r="AE25" s="202">
        <v>0</v>
      </c>
      <c r="AF25" s="202">
        <v>0</v>
      </c>
      <c r="AG25" s="202">
        <v>0</v>
      </c>
      <c r="AH25" s="202">
        <v>0</v>
      </c>
      <c r="AI25" s="202">
        <v>43.57</v>
      </c>
      <c r="AJ25" s="202">
        <v>0</v>
      </c>
      <c r="AK25" s="202">
        <v>16.89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14.3</v>
      </c>
      <c r="D26" s="202">
        <v>4.1500000000000004</v>
      </c>
      <c r="E26" s="202">
        <v>0</v>
      </c>
      <c r="F26" s="202">
        <v>0</v>
      </c>
      <c r="G26" s="202">
        <v>14.31</v>
      </c>
      <c r="H26" s="202">
        <v>0</v>
      </c>
      <c r="I26" s="202">
        <v>37.06</v>
      </c>
      <c r="J26" s="202">
        <v>1.92</v>
      </c>
      <c r="K26" s="202">
        <v>75.48</v>
      </c>
      <c r="L26" s="202">
        <v>60.97</v>
      </c>
      <c r="M26" s="202">
        <v>1.98</v>
      </c>
      <c r="N26" s="202">
        <v>1.74</v>
      </c>
      <c r="O26" s="202">
        <v>2.46</v>
      </c>
      <c r="P26" s="202">
        <v>0.98</v>
      </c>
      <c r="Q26" s="202">
        <v>4.99</v>
      </c>
      <c r="R26" s="202">
        <v>8.8800000000000008</v>
      </c>
      <c r="S26" s="202">
        <v>5.56</v>
      </c>
      <c r="T26" s="202">
        <v>0</v>
      </c>
      <c r="U26" s="202">
        <v>1.74</v>
      </c>
      <c r="V26" s="202">
        <v>9.1</v>
      </c>
      <c r="W26" s="202">
        <v>9.83</v>
      </c>
      <c r="X26" s="202">
        <v>45.46</v>
      </c>
      <c r="Y26" s="202">
        <v>0</v>
      </c>
      <c r="Z26" s="202">
        <v>69.069999999999993</v>
      </c>
      <c r="AA26" s="202">
        <v>0</v>
      </c>
      <c r="AB26" s="202">
        <v>0</v>
      </c>
      <c r="AC26" s="202">
        <v>7.93</v>
      </c>
      <c r="AD26" s="202">
        <v>12.46</v>
      </c>
      <c r="AE26" s="202">
        <v>0</v>
      </c>
      <c r="AF26" s="202">
        <v>0</v>
      </c>
      <c r="AG26" s="202">
        <v>0</v>
      </c>
      <c r="AH26" s="202">
        <v>0</v>
      </c>
      <c r="AI26" s="202">
        <v>43.57</v>
      </c>
      <c r="AJ26" s="202">
        <v>0</v>
      </c>
      <c r="AK26" s="202">
        <v>16.89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14.3</v>
      </c>
      <c r="D27" s="202">
        <v>4.1500000000000004</v>
      </c>
      <c r="E27" s="202">
        <v>0</v>
      </c>
      <c r="F27" s="202">
        <v>0</v>
      </c>
      <c r="G27" s="202">
        <v>14.31</v>
      </c>
      <c r="H27" s="202">
        <v>0</v>
      </c>
      <c r="I27" s="202">
        <v>37.06</v>
      </c>
      <c r="J27" s="202">
        <v>1.92</v>
      </c>
      <c r="K27" s="202">
        <v>76.52</v>
      </c>
      <c r="L27" s="202">
        <v>60.97</v>
      </c>
      <c r="M27" s="202">
        <v>2.04</v>
      </c>
      <c r="N27" s="202">
        <v>1.74</v>
      </c>
      <c r="O27" s="202">
        <v>2.46</v>
      </c>
      <c r="P27" s="202">
        <v>0.98</v>
      </c>
      <c r="Q27" s="202">
        <v>6.87</v>
      </c>
      <c r="R27" s="202">
        <v>12.71</v>
      </c>
      <c r="S27" s="202">
        <v>7.93</v>
      </c>
      <c r="T27" s="202">
        <v>0</v>
      </c>
      <c r="U27" s="202">
        <v>1.74</v>
      </c>
      <c r="V27" s="202">
        <v>9.1</v>
      </c>
      <c r="W27" s="202">
        <v>9.83</v>
      </c>
      <c r="X27" s="202">
        <v>24.2</v>
      </c>
      <c r="Y27" s="202">
        <v>0</v>
      </c>
      <c r="Z27" s="202">
        <v>69.069999999999993</v>
      </c>
      <c r="AA27" s="202">
        <v>0</v>
      </c>
      <c r="AB27" s="202">
        <v>0</v>
      </c>
      <c r="AC27" s="202">
        <v>7.93</v>
      </c>
      <c r="AD27" s="202">
        <v>12.46</v>
      </c>
      <c r="AE27" s="202">
        <v>0</v>
      </c>
      <c r="AF27" s="202">
        <v>0</v>
      </c>
      <c r="AG27" s="202">
        <v>0</v>
      </c>
      <c r="AH27" s="202">
        <v>0</v>
      </c>
      <c r="AI27" s="202">
        <v>43.57</v>
      </c>
      <c r="AJ27" s="202">
        <v>0</v>
      </c>
      <c r="AK27" s="202">
        <v>16.89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14.3</v>
      </c>
      <c r="D28" s="202">
        <v>4.1500000000000004</v>
      </c>
      <c r="E28" s="202">
        <v>0</v>
      </c>
      <c r="F28" s="202">
        <v>0</v>
      </c>
      <c r="G28" s="202">
        <v>14.31</v>
      </c>
      <c r="H28" s="202">
        <v>0</v>
      </c>
      <c r="I28" s="202">
        <v>37.06</v>
      </c>
      <c r="J28" s="202">
        <v>1.92</v>
      </c>
      <c r="K28" s="202">
        <v>76.53</v>
      </c>
      <c r="L28" s="202">
        <v>63.18</v>
      </c>
      <c r="M28" s="202">
        <v>2.04</v>
      </c>
      <c r="N28" s="202">
        <v>1.74</v>
      </c>
      <c r="O28" s="202">
        <v>2.46</v>
      </c>
      <c r="P28" s="202">
        <v>0.98</v>
      </c>
      <c r="Q28" s="202">
        <v>6.87</v>
      </c>
      <c r="R28" s="202">
        <v>12.71</v>
      </c>
      <c r="S28" s="202">
        <v>7.89</v>
      </c>
      <c r="T28" s="202">
        <v>0</v>
      </c>
      <c r="U28" s="202">
        <v>1.74</v>
      </c>
      <c r="V28" s="202">
        <v>9.1</v>
      </c>
      <c r="W28" s="202">
        <v>9.83</v>
      </c>
      <c r="X28" s="202">
        <v>7.77</v>
      </c>
      <c r="Y28" s="202">
        <v>0</v>
      </c>
      <c r="Z28" s="202">
        <v>69.069999999999993</v>
      </c>
      <c r="AA28" s="202">
        <v>0</v>
      </c>
      <c r="AB28" s="202">
        <v>0</v>
      </c>
      <c r="AC28" s="202">
        <v>7.93</v>
      </c>
      <c r="AD28" s="202">
        <v>12.46</v>
      </c>
      <c r="AE28" s="202">
        <v>0</v>
      </c>
      <c r="AF28" s="202">
        <v>0</v>
      </c>
      <c r="AG28" s="202">
        <v>0</v>
      </c>
      <c r="AH28" s="202">
        <v>0</v>
      </c>
      <c r="AI28" s="202">
        <v>43.57</v>
      </c>
      <c r="AJ28" s="202">
        <v>0</v>
      </c>
      <c r="AK28" s="202">
        <v>16.89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14.3</v>
      </c>
      <c r="D29" s="202">
        <v>4.1500000000000004</v>
      </c>
      <c r="E29" s="202">
        <v>0</v>
      </c>
      <c r="F29" s="202">
        <v>0</v>
      </c>
      <c r="G29" s="202">
        <v>14.31</v>
      </c>
      <c r="H29" s="202">
        <v>0</v>
      </c>
      <c r="I29" s="202">
        <v>37.06</v>
      </c>
      <c r="J29" s="202">
        <v>1.92</v>
      </c>
      <c r="K29" s="202">
        <v>76.52</v>
      </c>
      <c r="L29" s="202">
        <v>63.18</v>
      </c>
      <c r="M29" s="202">
        <v>2.04</v>
      </c>
      <c r="N29" s="202">
        <v>1.74</v>
      </c>
      <c r="O29" s="202">
        <v>2.46</v>
      </c>
      <c r="P29" s="202">
        <v>0.98</v>
      </c>
      <c r="Q29" s="202">
        <v>4.75</v>
      </c>
      <c r="R29" s="202">
        <v>12.71</v>
      </c>
      <c r="S29" s="202">
        <v>0.39</v>
      </c>
      <c r="T29" s="202">
        <v>0</v>
      </c>
      <c r="U29" s="202">
        <v>1.74</v>
      </c>
      <c r="V29" s="202">
        <v>9.1</v>
      </c>
      <c r="W29" s="202">
        <v>9.83</v>
      </c>
      <c r="X29" s="202">
        <v>2.17</v>
      </c>
      <c r="Y29" s="202">
        <v>0</v>
      </c>
      <c r="Z29" s="202">
        <v>69.069999999999993</v>
      </c>
      <c r="AA29" s="202">
        <v>0</v>
      </c>
      <c r="AB29" s="202">
        <v>0</v>
      </c>
      <c r="AC29" s="202">
        <v>8.65</v>
      </c>
      <c r="AD29" s="202">
        <v>12.46</v>
      </c>
      <c r="AE29" s="202">
        <v>0</v>
      </c>
      <c r="AF29" s="202">
        <v>0</v>
      </c>
      <c r="AG29" s="202">
        <v>0</v>
      </c>
      <c r="AH29" s="202">
        <v>0</v>
      </c>
      <c r="AI29" s="202">
        <v>46.89</v>
      </c>
      <c r="AJ29" s="202">
        <v>0</v>
      </c>
      <c r="AK29" s="202">
        <v>16.89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14.3</v>
      </c>
      <c r="D30" s="202">
        <v>4.1500000000000004</v>
      </c>
      <c r="E30" s="202">
        <v>0</v>
      </c>
      <c r="F30" s="202">
        <v>0</v>
      </c>
      <c r="G30" s="202">
        <v>14.31</v>
      </c>
      <c r="H30" s="202">
        <v>0</v>
      </c>
      <c r="I30" s="202">
        <v>37.06</v>
      </c>
      <c r="J30" s="202">
        <v>1.92</v>
      </c>
      <c r="K30" s="202">
        <v>76.53</v>
      </c>
      <c r="L30" s="202">
        <v>63.18</v>
      </c>
      <c r="M30" s="202">
        <v>2.04</v>
      </c>
      <c r="N30" s="202">
        <v>1.74</v>
      </c>
      <c r="O30" s="202">
        <v>2.46</v>
      </c>
      <c r="P30" s="202">
        <v>0.98</v>
      </c>
      <c r="Q30" s="202">
        <v>6.87</v>
      </c>
      <c r="R30" s="202">
        <v>12.71</v>
      </c>
      <c r="S30" s="202">
        <v>7.93</v>
      </c>
      <c r="T30" s="202">
        <v>0</v>
      </c>
      <c r="U30" s="202">
        <v>1.74</v>
      </c>
      <c r="V30" s="202">
        <v>9.1</v>
      </c>
      <c r="W30" s="202">
        <v>9.83</v>
      </c>
      <c r="X30" s="202">
        <v>8.73</v>
      </c>
      <c r="Y30" s="202">
        <v>0</v>
      </c>
      <c r="Z30" s="202">
        <v>69.069999999999993</v>
      </c>
      <c r="AA30" s="202">
        <v>0</v>
      </c>
      <c r="AB30" s="202">
        <v>0</v>
      </c>
      <c r="AC30" s="202">
        <v>8.65</v>
      </c>
      <c r="AD30" s="202">
        <v>12.46</v>
      </c>
      <c r="AE30" s="202">
        <v>0</v>
      </c>
      <c r="AF30" s="202">
        <v>0</v>
      </c>
      <c r="AG30" s="202">
        <v>0</v>
      </c>
      <c r="AH30" s="202">
        <v>0</v>
      </c>
      <c r="AI30" s="202">
        <v>46.89</v>
      </c>
      <c r="AJ30" s="202">
        <v>0</v>
      </c>
      <c r="AK30" s="202">
        <v>16.89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14.3</v>
      </c>
      <c r="D31" s="202">
        <v>4.1500000000000004</v>
      </c>
      <c r="E31" s="202">
        <v>0</v>
      </c>
      <c r="F31" s="202">
        <v>0</v>
      </c>
      <c r="G31" s="202">
        <v>14.31</v>
      </c>
      <c r="H31" s="202">
        <v>0</v>
      </c>
      <c r="I31" s="202">
        <v>37.06</v>
      </c>
      <c r="J31" s="202">
        <v>1.92</v>
      </c>
      <c r="K31" s="202">
        <v>76.52</v>
      </c>
      <c r="L31" s="202">
        <v>63.18</v>
      </c>
      <c r="M31" s="202">
        <v>2.04</v>
      </c>
      <c r="N31" s="202">
        <v>1.74</v>
      </c>
      <c r="O31" s="202">
        <v>2.46</v>
      </c>
      <c r="P31" s="202">
        <v>0.98</v>
      </c>
      <c r="Q31" s="202">
        <v>6.87</v>
      </c>
      <c r="R31" s="202">
        <v>12.71</v>
      </c>
      <c r="S31" s="202">
        <v>7.93</v>
      </c>
      <c r="T31" s="202">
        <v>0</v>
      </c>
      <c r="U31" s="202">
        <v>1.74</v>
      </c>
      <c r="V31" s="202">
        <v>9.1</v>
      </c>
      <c r="W31" s="202">
        <v>9.83</v>
      </c>
      <c r="X31" s="202">
        <v>36.76</v>
      </c>
      <c r="Y31" s="202">
        <v>0</v>
      </c>
      <c r="Z31" s="202">
        <v>69.069999999999993</v>
      </c>
      <c r="AA31" s="202">
        <v>0</v>
      </c>
      <c r="AB31" s="202">
        <v>0</v>
      </c>
      <c r="AC31" s="202">
        <v>7.93</v>
      </c>
      <c r="AD31" s="202">
        <v>12.46</v>
      </c>
      <c r="AE31" s="202">
        <v>0</v>
      </c>
      <c r="AF31" s="202">
        <v>0</v>
      </c>
      <c r="AG31" s="202">
        <v>0</v>
      </c>
      <c r="AH31" s="202">
        <v>0</v>
      </c>
      <c r="AI31" s="202">
        <v>43.57</v>
      </c>
      <c r="AJ31" s="202">
        <v>0</v>
      </c>
      <c r="AK31" s="202">
        <v>16.89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14.3</v>
      </c>
      <c r="D32" s="202">
        <v>4.1500000000000004</v>
      </c>
      <c r="E32" s="202">
        <v>0</v>
      </c>
      <c r="F32" s="202">
        <v>0</v>
      </c>
      <c r="G32" s="202">
        <v>14.31</v>
      </c>
      <c r="H32" s="202">
        <v>0</v>
      </c>
      <c r="I32" s="202">
        <v>37.06</v>
      </c>
      <c r="J32" s="202">
        <v>1.92</v>
      </c>
      <c r="K32" s="202">
        <v>76.53</v>
      </c>
      <c r="L32" s="202">
        <v>63.18</v>
      </c>
      <c r="M32" s="202">
        <v>2.04</v>
      </c>
      <c r="N32" s="202">
        <v>27.72</v>
      </c>
      <c r="O32" s="202">
        <v>2.46</v>
      </c>
      <c r="P32" s="202">
        <v>0.98</v>
      </c>
      <c r="Q32" s="202">
        <v>6.87</v>
      </c>
      <c r="R32" s="202">
        <v>12.71</v>
      </c>
      <c r="S32" s="202">
        <v>7.93</v>
      </c>
      <c r="T32" s="202">
        <v>0</v>
      </c>
      <c r="U32" s="202">
        <v>1.74</v>
      </c>
      <c r="V32" s="202">
        <v>9.1</v>
      </c>
      <c r="W32" s="202">
        <v>9.83</v>
      </c>
      <c r="X32" s="202">
        <v>46.11</v>
      </c>
      <c r="Y32" s="202">
        <v>0</v>
      </c>
      <c r="Z32" s="202">
        <v>69.069999999999993</v>
      </c>
      <c r="AA32" s="202">
        <v>0</v>
      </c>
      <c r="AB32" s="202">
        <v>0</v>
      </c>
      <c r="AC32" s="202">
        <v>7.93</v>
      </c>
      <c r="AD32" s="202">
        <v>12.46</v>
      </c>
      <c r="AE32" s="202">
        <v>0</v>
      </c>
      <c r="AF32" s="202">
        <v>0</v>
      </c>
      <c r="AG32" s="202">
        <v>0</v>
      </c>
      <c r="AH32" s="202">
        <v>0</v>
      </c>
      <c r="AI32" s="202">
        <v>43.57</v>
      </c>
      <c r="AJ32" s="202">
        <v>0</v>
      </c>
      <c r="AK32" s="202">
        <v>16.89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14.3</v>
      </c>
      <c r="D33" s="202">
        <v>4.1500000000000004</v>
      </c>
      <c r="E33" s="202">
        <v>0</v>
      </c>
      <c r="F33" s="202">
        <v>0</v>
      </c>
      <c r="G33" s="202">
        <v>14.31</v>
      </c>
      <c r="H33" s="202">
        <v>0</v>
      </c>
      <c r="I33" s="202">
        <v>37.06</v>
      </c>
      <c r="J33" s="202">
        <v>1.92</v>
      </c>
      <c r="K33" s="202">
        <v>75.5</v>
      </c>
      <c r="L33" s="202">
        <v>63.18</v>
      </c>
      <c r="M33" s="202">
        <v>2.04</v>
      </c>
      <c r="N33" s="202">
        <v>32.549999999999997</v>
      </c>
      <c r="O33" s="202">
        <v>32.69</v>
      </c>
      <c r="P33" s="202">
        <v>0.98</v>
      </c>
      <c r="Q33" s="202">
        <v>5.26</v>
      </c>
      <c r="R33" s="202">
        <v>8.89</v>
      </c>
      <c r="S33" s="202">
        <v>5.56</v>
      </c>
      <c r="T33" s="202">
        <v>0</v>
      </c>
      <c r="U33" s="202">
        <v>1.74</v>
      </c>
      <c r="V33" s="202">
        <v>9.1</v>
      </c>
      <c r="W33" s="202">
        <v>9.99</v>
      </c>
      <c r="X33" s="202">
        <v>46.11</v>
      </c>
      <c r="Y33" s="202">
        <v>0</v>
      </c>
      <c r="Z33" s="202">
        <v>69.069999999999993</v>
      </c>
      <c r="AA33" s="202">
        <v>0</v>
      </c>
      <c r="AB33" s="202">
        <v>0</v>
      </c>
      <c r="AC33" s="202">
        <v>7.93</v>
      </c>
      <c r="AD33" s="202">
        <v>12.46</v>
      </c>
      <c r="AE33" s="202">
        <v>0</v>
      </c>
      <c r="AF33" s="202">
        <v>0</v>
      </c>
      <c r="AG33" s="202">
        <v>0</v>
      </c>
      <c r="AH33" s="202">
        <v>0</v>
      </c>
      <c r="AI33" s="202">
        <v>43.57</v>
      </c>
      <c r="AJ33" s="202">
        <v>0</v>
      </c>
      <c r="AK33" s="202">
        <v>16.89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14.3</v>
      </c>
      <c r="D34" s="202">
        <v>4.1500000000000004</v>
      </c>
      <c r="E34" s="202">
        <v>0</v>
      </c>
      <c r="F34" s="202">
        <v>0</v>
      </c>
      <c r="G34" s="202">
        <v>14.31</v>
      </c>
      <c r="H34" s="202">
        <v>0</v>
      </c>
      <c r="I34" s="202">
        <v>37.06</v>
      </c>
      <c r="J34" s="202">
        <v>1.92</v>
      </c>
      <c r="K34" s="202">
        <v>75.5</v>
      </c>
      <c r="L34" s="202">
        <v>63.18</v>
      </c>
      <c r="M34" s="202">
        <v>2.04</v>
      </c>
      <c r="N34" s="202">
        <v>32.549999999999997</v>
      </c>
      <c r="O34" s="202">
        <v>39.46</v>
      </c>
      <c r="P34" s="202">
        <v>0.98</v>
      </c>
      <c r="Q34" s="202">
        <v>5.26</v>
      </c>
      <c r="R34" s="202">
        <v>8.89</v>
      </c>
      <c r="S34" s="202">
        <v>5.56</v>
      </c>
      <c r="T34" s="202">
        <v>0</v>
      </c>
      <c r="U34" s="202">
        <v>1.74</v>
      </c>
      <c r="V34" s="202">
        <v>9.1</v>
      </c>
      <c r="W34" s="202">
        <v>9.99</v>
      </c>
      <c r="X34" s="202">
        <v>46.11</v>
      </c>
      <c r="Y34" s="202">
        <v>0</v>
      </c>
      <c r="Z34" s="202">
        <v>69.069999999999993</v>
      </c>
      <c r="AA34" s="202">
        <v>0</v>
      </c>
      <c r="AB34" s="202">
        <v>0</v>
      </c>
      <c r="AC34" s="202">
        <v>7.93</v>
      </c>
      <c r="AD34" s="202">
        <v>12.46</v>
      </c>
      <c r="AE34" s="202">
        <v>0</v>
      </c>
      <c r="AF34" s="202">
        <v>0</v>
      </c>
      <c r="AG34" s="202">
        <v>0</v>
      </c>
      <c r="AH34" s="202">
        <v>0</v>
      </c>
      <c r="AI34" s="202">
        <v>43.57</v>
      </c>
      <c r="AJ34" s="202">
        <v>0</v>
      </c>
      <c r="AK34" s="202">
        <v>16.89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14.3</v>
      </c>
      <c r="D35" s="202">
        <v>4.1500000000000004</v>
      </c>
      <c r="E35" s="202">
        <v>0</v>
      </c>
      <c r="F35" s="202">
        <v>0</v>
      </c>
      <c r="G35" s="202">
        <v>14.31</v>
      </c>
      <c r="H35" s="202">
        <v>0</v>
      </c>
      <c r="I35" s="202">
        <v>36.590000000000003</v>
      </c>
      <c r="J35" s="202">
        <v>1.92</v>
      </c>
      <c r="K35" s="202">
        <v>75.5</v>
      </c>
      <c r="L35" s="202">
        <v>62.1</v>
      </c>
      <c r="M35" s="202">
        <v>37.26</v>
      </c>
      <c r="N35" s="202">
        <v>32.549999999999997</v>
      </c>
      <c r="O35" s="202">
        <v>39.46</v>
      </c>
      <c r="P35" s="202">
        <v>20.52</v>
      </c>
      <c r="Q35" s="202">
        <v>4.59</v>
      </c>
      <c r="R35" s="202">
        <v>8.89</v>
      </c>
      <c r="S35" s="202">
        <v>5.56</v>
      </c>
      <c r="T35" s="202">
        <v>0</v>
      </c>
      <c r="U35" s="202">
        <v>1.74</v>
      </c>
      <c r="V35" s="202">
        <v>9.1</v>
      </c>
      <c r="W35" s="202">
        <v>9.99</v>
      </c>
      <c r="X35" s="202">
        <v>46.11</v>
      </c>
      <c r="Y35" s="202">
        <v>0</v>
      </c>
      <c r="Z35" s="202">
        <v>69.069999999999993</v>
      </c>
      <c r="AA35" s="202">
        <v>0</v>
      </c>
      <c r="AB35" s="202">
        <v>0</v>
      </c>
      <c r="AC35" s="202">
        <v>7.62</v>
      </c>
      <c r="AD35" s="202">
        <v>12.46</v>
      </c>
      <c r="AE35" s="202">
        <v>0</v>
      </c>
      <c r="AF35" s="202">
        <v>0</v>
      </c>
      <c r="AG35" s="202">
        <v>0</v>
      </c>
      <c r="AH35" s="202">
        <v>0</v>
      </c>
      <c r="AI35" s="202">
        <v>43.57</v>
      </c>
      <c r="AJ35" s="202">
        <v>0</v>
      </c>
      <c r="AK35" s="202">
        <v>16.89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14.3</v>
      </c>
      <c r="D36" s="202">
        <v>4.1500000000000004</v>
      </c>
      <c r="E36" s="202">
        <v>0</v>
      </c>
      <c r="F36" s="202">
        <v>0</v>
      </c>
      <c r="G36" s="202">
        <v>14.31</v>
      </c>
      <c r="H36" s="202">
        <v>0</v>
      </c>
      <c r="I36" s="202">
        <v>36.590000000000003</v>
      </c>
      <c r="J36" s="202">
        <v>1.92</v>
      </c>
      <c r="K36" s="202">
        <v>75.510000000000005</v>
      </c>
      <c r="L36" s="202">
        <v>62.1</v>
      </c>
      <c r="M36" s="202">
        <v>37.26</v>
      </c>
      <c r="N36" s="202">
        <v>32.549999999999997</v>
      </c>
      <c r="O36" s="202">
        <v>39.46</v>
      </c>
      <c r="P36" s="202">
        <v>20.52</v>
      </c>
      <c r="Q36" s="202">
        <v>4.59</v>
      </c>
      <c r="R36" s="202">
        <v>8.89</v>
      </c>
      <c r="S36" s="202">
        <v>5.56</v>
      </c>
      <c r="T36" s="202">
        <v>0</v>
      </c>
      <c r="U36" s="202">
        <v>1.74</v>
      </c>
      <c r="V36" s="202">
        <v>9.1</v>
      </c>
      <c r="W36" s="202">
        <v>9.99</v>
      </c>
      <c r="X36" s="202">
        <v>46.11</v>
      </c>
      <c r="Y36" s="202">
        <v>0</v>
      </c>
      <c r="Z36" s="202">
        <v>69.069999999999993</v>
      </c>
      <c r="AA36" s="202">
        <v>0</v>
      </c>
      <c r="AB36" s="202">
        <v>0</v>
      </c>
      <c r="AC36" s="202">
        <v>7.62</v>
      </c>
      <c r="AD36" s="202">
        <v>12.46</v>
      </c>
      <c r="AE36" s="202">
        <v>0</v>
      </c>
      <c r="AF36" s="202">
        <v>0</v>
      </c>
      <c r="AG36" s="202">
        <v>0</v>
      </c>
      <c r="AH36" s="202">
        <v>0</v>
      </c>
      <c r="AI36" s="202">
        <v>43.57</v>
      </c>
      <c r="AJ36" s="202">
        <v>0</v>
      </c>
      <c r="AK36" s="202">
        <v>16.89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14.3</v>
      </c>
      <c r="D37" s="202">
        <v>4.1500000000000004</v>
      </c>
      <c r="E37" s="202">
        <v>0</v>
      </c>
      <c r="F37" s="202">
        <v>0</v>
      </c>
      <c r="G37" s="202">
        <v>14.31</v>
      </c>
      <c r="H37" s="202">
        <v>0</v>
      </c>
      <c r="I37" s="202">
        <v>36.590000000000003</v>
      </c>
      <c r="J37" s="202">
        <v>1.92</v>
      </c>
      <c r="K37" s="202">
        <v>75.5</v>
      </c>
      <c r="L37" s="202">
        <v>62.1</v>
      </c>
      <c r="M37" s="202">
        <v>37.26</v>
      </c>
      <c r="N37" s="202">
        <v>32.549999999999997</v>
      </c>
      <c r="O37" s="202">
        <v>39.46</v>
      </c>
      <c r="P37" s="202">
        <v>20.52</v>
      </c>
      <c r="Q37" s="202">
        <v>4.59</v>
      </c>
      <c r="R37" s="202">
        <v>8.89</v>
      </c>
      <c r="S37" s="202">
        <v>5.56</v>
      </c>
      <c r="T37" s="202">
        <v>0</v>
      </c>
      <c r="U37" s="202">
        <v>1.74</v>
      </c>
      <c r="V37" s="202">
        <v>9.1</v>
      </c>
      <c r="W37" s="202">
        <v>9.99</v>
      </c>
      <c r="X37" s="202">
        <v>46.11</v>
      </c>
      <c r="Y37" s="202">
        <v>0</v>
      </c>
      <c r="Z37" s="202">
        <v>69.069999999999993</v>
      </c>
      <c r="AA37" s="202">
        <v>0</v>
      </c>
      <c r="AB37" s="202">
        <v>0</v>
      </c>
      <c r="AC37" s="202">
        <v>7.62</v>
      </c>
      <c r="AD37" s="202">
        <v>12.46</v>
      </c>
      <c r="AE37" s="202">
        <v>0</v>
      </c>
      <c r="AF37" s="202">
        <v>0</v>
      </c>
      <c r="AG37" s="202">
        <v>0</v>
      </c>
      <c r="AH37" s="202">
        <v>0</v>
      </c>
      <c r="AI37" s="202">
        <v>43.57</v>
      </c>
      <c r="AJ37" s="202">
        <v>0</v>
      </c>
      <c r="AK37" s="202">
        <v>16.89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14.3</v>
      </c>
      <c r="D38" s="202">
        <v>4.1500000000000004</v>
      </c>
      <c r="E38" s="202">
        <v>0</v>
      </c>
      <c r="F38" s="202">
        <v>0</v>
      </c>
      <c r="G38" s="202">
        <v>14.31</v>
      </c>
      <c r="H38" s="202">
        <v>0</v>
      </c>
      <c r="I38" s="202">
        <v>36.590000000000003</v>
      </c>
      <c r="J38" s="202">
        <v>1.92</v>
      </c>
      <c r="K38" s="202">
        <v>75.510000000000005</v>
      </c>
      <c r="L38" s="202">
        <v>62.1</v>
      </c>
      <c r="M38" s="202">
        <v>37.26</v>
      </c>
      <c r="N38" s="202">
        <v>32.549999999999997</v>
      </c>
      <c r="O38" s="202">
        <v>39.46</v>
      </c>
      <c r="P38" s="202">
        <v>20.52</v>
      </c>
      <c r="Q38" s="202">
        <v>4.59</v>
      </c>
      <c r="R38" s="202">
        <v>8.89</v>
      </c>
      <c r="S38" s="202">
        <v>5.56</v>
      </c>
      <c r="T38" s="202">
        <v>0</v>
      </c>
      <c r="U38" s="202">
        <v>1.74</v>
      </c>
      <c r="V38" s="202">
        <v>9.1</v>
      </c>
      <c r="W38" s="202">
        <v>9.99</v>
      </c>
      <c r="X38" s="202">
        <v>46.11</v>
      </c>
      <c r="Y38" s="202">
        <v>0</v>
      </c>
      <c r="Z38" s="202">
        <v>69.069999999999993</v>
      </c>
      <c r="AA38" s="202">
        <v>0</v>
      </c>
      <c r="AB38" s="202">
        <v>0</v>
      </c>
      <c r="AC38" s="202">
        <v>7.62</v>
      </c>
      <c r="AD38" s="202">
        <v>12.46</v>
      </c>
      <c r="AE38" s="202">
        <v>0</v>
      </c>
      <c r="AF38" s="202">
        <v>0</v>
      </c>
      <c r="AG38" s="202">
        <v>0</v>
      </c>
      <c r="AH38" s="202">
        <v>0</v>
      </c>
      <c r="AI38" s="202">
        <v>43.57</v>
      </c>
      <c r="AJ38" s="202">
        <v>0</v>
      </c>
      <c r="AK38" s="202">
        <v>16.89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14.3</v>
      </c>
      <c r="D39" s="202">
        <v>4.1500000000000004</v>
      </c>
      <c r="E39" s="202">
        <v>0</v>
      </c>
      <c r="F39" s="202">
        <v>0</v>
      </c>
      <c r="G39" s="202">
        <v>14.31</v>
      </c>
      <c r="H39" s="202">
        <v>0</v>
      </c>
      <c r="I39" s="202">
        <v>36.590000000000003</v>
      </c>
      <c r="J39" s="202">
        <v>1.92</v>
      </c>
      <c r="K39" s="202">
        <v>75.48</v>
      </c>
      <c r="L39" s="202">
        <v>62.1</v>
      </c>
      <c r="M39" s="202">
        <v>2.04</v>
      </c>
      <c r="N39" s="202">
        <v>32.549999999999997</v>
      </c>
      <c r="O39" s="202">
        <v>39.46</v>
      </c>
      <c r="P39" s="202">
        <v>20.52</v>
      </c>
      <c r="Q39" s="202">
        <v>4.59</v>
      </c>
      <c r="R39" s="202">
        <v>8.89</v>
      </c>
      <c r="S39" s="202">
        <v>5.56</v>
      </c>
      <c r="T39" s="202">
        <v>0</v>
      </c>
      <c r="U39" s="202">
        <v>1.74</v>
      </c>
      <c r="V39" s="202">
        <v>9.1</v>
      </c>
      <c r="W39" s="202">
        <v>9.99</v>
      </c>
      <c r="X39" s="202">
        <v>46.11</v>
      </c>
      <c r="Y39" s="202">
        <v>0</v>
      </c>
      <c r="Z39" s="202">
        <v>69.069999999999993</v>
      </c>
      <c r="AA39" s="202">
        <v>0</v>
      </c>
      <c r="AB39" s="202">
        <v>0</v>
      </c>
      <c r="AC39" s="202">
        <v>7.62</v>
      </c>
      <c r="AD39" s="202">
        <v>12.46</v>
      </c>
      <c r="AE39" s="202">
        <v>0</v>
      </c>
      <c r="AF39" s="202">
        <v>0</v>
      </c>
      <c r="AG39" s="202">
        <v>0</v>
      </c>
      <c r="AH39" s="202">
        <v>0</v>
      </c>
      <c r="AI39" s="202">
        <v>43.57</v>
      </c>
      <c r="AJ39" s="202">
        <v>0</v>
      </c>
      <c r="AK39" s="202">
        <v>16.89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14.3</v>
      </c>
      <c r="D40" s="202">
        <v>4.1500000000000004</v>
      </c>
      <c r="E40" s="202">
        <v>0</v>
      </c>
      <c r="F40" s="202">
        <v>0</v>
      </c>
      <c r="G40" s="202">
        <v>14.31</v>
      </c>
      <c r="H40" s="202">
        <v>0</v>
      </c>
      <c r="I40" s="202">
        <v>36.590000000000003</v>
      </c>
      <c r="J40" s="202">
        <v>1.92</v>
      </c>
      <c r="K40" s="202">
        <v>75.48</v>
      </c>
      <c r="L40" s="202">
        <v>62.1</v>
      </c>
      <c r="M40" s="202">
        <v>2.04</v>
      </c>
      <c r="N40" s="202">
        <v>32.549999999999997</v>
      </c>
      <c r="O40" s="202">
        <v>29.8</v>
      </c>
      <c r="P40" s="202">
        <v>0.98</v>
      </c>
      <c r="Q40" s="202">
        <v>4.59</v>
      </c>
      <c r="R40" s="202">
        <v>8.89</v>
      </c>
      <c r="S40" s="202">
        <v>5.56</v>
      </c>
      <c r="T40" s="202">
        <v>0</v>
      </c>
      <c r="U40" s="202">
        <v>1.74</v>
      </c>
      <c r="V40" s="202">
        <v>9.1</v>
      </c>
      <c r="W40" s="202">
        <v>9.99</v>
      </c>
      <c r="X40" s="202">
        <v>46.11</v>
      </c>
      <c r="Y40" s="202">
        <v>0</v>
      </c>
      <c r="Z40" s="202">
        <v>69.069999999999993</v>
      </c>
      <c r="AA40" s="202">
        <v>0</v>
      </c>
      <c r="AB40" s="202">
        <v>0</v>
      </c>
      <c r="AC40" s="202">
        <v>7.62</v>
      </c>
      <c r="AD40" s="202">
        <v>12.46</v>
      </c>
      <c r="AE40" s="202">
        <v>0</v>
      </c>
      <c r="AF40" s="202">
        <v>0</v>
      </c>
      <c r="AG40" s="202">
        <v>0</v>
      </c>
      <c r="AH40" s="202">
        <v>0</v>
      </c>
      <c r="AI40" s="202">
        <v>43.57</v>
      </c>
      <c r="AJ40" s="202">
        <v>0</v>
      </c>
      <c r="AK40" s="202">
        <v>16.89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14.3</v>
      </c>
      <c r="D41" s="202">
        <v>4.1500000000000004</v>
      </c>
      <c r="E41" s="202">
        <v>0</v>
      </c>
      <c r="F41" s="202">
        <v>0</v>
      </c>
      <c r="G41" s="202">
        <v>14.31</v>
      </c>
      <c r="H41" s="202">
        <v>0</v>
      </c>
      <c r="I41" s="202">
        <v>36.590000000000003</v>
      </c>
      <c r="J41" s="202">
        <v>1.92</v>
      </c>
      <c r="K41" s="202">
        <v>75.5</v>
      </c>
      <c r="L41" s="202">
        <v>62.15</v>
      </c>
      <c r="M41" s="202">
        <v>2.04</v>
      </c>
      <c r="N41" s="202">
        <v>1.74</v>
      </c>
      <c r="O41" s="202">
        <v>2.46</v>
      </c>
      <c r="P41" s="202">
        <v>0.91</v>
      </c>
      <c r="Q41" s="202">
        <v>4.88</v>
      </c>
      <c r="R41" s="202">
        <v>9.11</v>
      </c>
      <c r="S41" s="202">
        <v>5.81</v>
      </c>
      <c r="T41" s="202">
        <v>0</v>
      </c>
      <c r="U41" s="202">
        <v>1.74</v>
      </c>
      <c r="V41" s="202">
        <v>9.1</v>
      </c>
      <c r="W41" s="202">
        <v>10.08</v>
      </c>
      <c r="X41" s="202">
        <v>46.11</v>
      </c>
      <c r="Y41" s="202">
        <v>0</v>
      </c>
      <c r="Z41" s="202">
        <v>70.040000000000006</v>
      </c>
      <c r="AA41" s="202">
        <v>0</v>
      </c>
      <c r="AB41" s="202">
        <v>0</v>
      </c>
      <c r="AC41" s="202">
        <v>7.62</v>
      </c>
      <c r="AD41" s="202">
        <v>12.46</v>
      </c>
      <c r="AE41" s="202">
        <v>0</v>
      </c>
      <c r="AF41" s="202">
        <v>0</v>
      </c>
      <c r="AG41" s="202">
        <v>0</v>
      </c>
      <c r="AH41" s="202">
        <v>0</v>
      </c>
      <c r="AI41" s="202">
        <v>43.57</v>
      </c>
      <c r="AJ41" s="202">
        <v>0</v>
      </c>
      <c r="AK41" s="202">
        <v>16.89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14.3</v>
      </c>
      <c r="D42" s="202">
        <v>4.1500000000000004</v>
      </c>
      <c r="E42" s="202">
        <v>0</v>
      </c>
      <c r="F42" s="202">
        <v>0</v>
      </c>
      <c r="G42" s="202">
        <v>14.31</v>
      </c>
      <c r="H42" s="202">
        <v>0</v>
      </c>
      <c r="I42" s="202">
        <v>36.590000000000003</v>
      </c>
      <c r="J42" s="202">
        <v>1.92</v>
      </c>
      <c r="K42" s="202">
        <v>75.5</v>
      </c>
      <c r="L42" s="202">
        <v>62.15</v>
      </c>
      <c r="M42" s="202">
        <v>2.04</v>
      </c>
      <c r="N42" s="202">
        <v>1.74</v>
      </c>
      <c r="O42" s="202">
        <v>2.46</v>
      </c>
      <c r="P42" s="202">
        <v>0.91</v>
      </c>
      <c r="Q42" s="202">
        <v>5.2</v>
      </c>
      <c r="R42" s="202">
        <v>9.11</v>
      </c>
      <c r="S42" s="202">
        <v>5.81</v>
      </c>
      <c r="T42" s="202">
        <v>0</v>
      </c>
      <c r="U42" s="202">
        <v>1.74</v>
      </c>
      <c r="V42" s="202">
        <v>9.1</v>
      </c>
      <c r="W42" s="202">
        <v>10.08</v>
      </c>
      <c r="X42" s="202">
        <v>46.11</v>
      </c>
      <c r="Y42" s="202">
        <v>0</v>
      </c>
      <c r="Z42" s="202">
        <v>70.040000000000006</v>
      </c>
      <c r="AA42" s="202">
        <v>0</v>
      </c>
      <c r="AB42" s="202">
        <v>0</v>
      </c>
      <c r="AC42" s="202">
        <v>7.62</v>
      </c>
      <c r="AD42" s="202">
        <v>12.46</v>
      </c>
      <c r="AE42" s="202">
        <v>0</v>
      </c>
      <c r="AF42" s="202">
        <v>0</v>
      </c>
      <c r="AG42" s="202">
        <v>0</v>
      </c>
      <c r="AH42" s="202">
        <v>0</v>
      </c>
      <c r="AI42" s="202">
        <v>43.57</v>
      </c>
      <c r="AJ42" s="202">
        <v>0</v>
      </c>
      <c r="AK42" s="202">
        <v>16.89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14.3</v>
      </c>
      <c r="D43" s="202">
        <v>4.1500000000000004</v>
      </c>
      <c r="E43" s="202">
        <v>0</v>
      </c>
      <c r="F43" s="202">
        <v>0</v>
      </c>
      <c r="G43" s="202">
        <v>14.31</v>
      </c>
      <c r="H43" s="202">
        <v>0</v>
      </c>
      <c r="I43" s="202">
        <v>36.590000000000003</v>
      </c>
      <c r="J43" s="202">
        <v>1.92</v>
      </c>
      <c r="K43" s="202">
        <v>75.52</v>
      </c>
      <c r="L43" s="202">
        <v>62.12</v>
      </c>
      <c r="M43" s="202">
        <v>2.04</v>
      </c>
      <c r="N43" s="202">
        <v>1.74</v>
      </c>
      <c r="O43" s="202">
        <v>2.46</v>
      </c>
      <c r="P43" s="202">
        <v>0.91</v>
      </c>
      <c r="Q43" s="202">
        <v>5.08</v>
      </c>
      <c r="R43" s="202">
        <v>9.25</v>
      </c>
      <c r="S43" s="202">
        <v>5.94</v>
      </c>
      <c r="T43" s="202">
        <v>0</v>
      </c>
      <c r="U43" s="202">
        <v>1.74</v>
      </c>
      <c r="V43" s="202">
        <v>9.1</v>
      </c>
      <c r="W43" s="202">
        <v>10.15</v>
      </c>
      <c r="X43" s="202">
        <v>2.17</v>
      </c>
      <c r="Y43" s="202">
        <v>0</v>
      </c>
      <c r="Z43" s="202">
        <v>70.040000000000006</v>
      </c>
      <c r="AA43" s="202">
        <v>0</v>
      </c>
      <c r="AB43" s="202">
        <v>0</v>
      </c>
      <c r="AC43" s="202">
        <v>7.62</v>
      </c>
      <c r="AD43" s="202">
        <v>12.46</v>
      </c>
      <c r="AE43" s="202">
        <v>0</v>
      </c>
      <c r="AF43" s="202">
        <v>0</v>
      </c>
      <c r="AG43" s="202">
        <v>0</v>
      </c>
      <c r="AH43" s="202">
        <v>0</v>
      </c>
      <c r="AI43" s="202">
        <v>41.59</v>
      </c>
      <c r="AJ43" s="202">
        <v>0</v>
      </c>
      <c r="AK43" s="202">
        <v>16.89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14.3</v>
      </c>
      <c r="D44" s="202">
        <v>4.1500000000000004</v>
      </c>
      <c r="E44" s="202">
        <v>0</v>
      </c>
      <c r="F44" s="202">
        <v>0</v>
      </c>
      <c r="G44" s="202">
        <v>14.31</v>
      </c>
      <c r="H44" s="202">
        <v>0</v>
      </c>
      <c r="I44" s="202">
        <v>36.590000000000003</v>
      </c>
      <c r="J44" s="202">
        <v>1.92</v>
      </c>
      <c r="K44" s="202">
        <v>75.53</v>
      </c>
      <c r="L44" s="202">
        <v>62.12</v>
      </c>
      <c r="M44" s="202">
        <v>2.04</v>
      </c>
      <c r="N44" s="202">
        <v>1.74</v>
      </c>
      <c r="O44" s="202">
        <v>2.46</v>
      </c>
      <c r="P44" s="202">
        <v>0.91</v>
      </c>
      <c r="Q44" s="202">
        <v>5.08</v>
      </c>
      <c r="R44" s="202">
        <v>9.25</v>
      </c>
      <c r="S44" s="202">
        <v>5.94</v>
      </c>
      <c r="T44" s="202">
        <v>0</v>
      </c>
      <c r="U44" s="202">
        <v>1.74</v>
      </c>
      <c r="V44" s="202">
        <v>9.1</v>
      </c>
      <c r="W44" s="202">
        <v>10.15</v>
      </c>
      <c r="X44" s="202">
        <v>2.17</v>
      </c>
      <c r="Y44" s="202">
        <v>0</v>
      </c>
      <c r="Z44" s="202">
        <v>70.040000000000006</v>
      </c>
      <c r="AA44" s="202">
        <v>0</v>
      </c>
      <c r="AB44" s="202">
        <v>0</v>
      </c>
      <c r="AC44" s="202">
        <v>7.62</v>
      </c>
      <c r="AD44" s="202">
        <v>12.46</v>
      </c>
      <c r="AE44" s="202">
        <v>0</v>
      </c>
      <c r="AF44" s="202">
        <v>0</v>
      </c>
      <c r="AG44" s="202">
        <v>0</v>
      </c>
      <c r="AH44" s="202">
        <v>0</v>
      </c>
      <c r="AI44" s="202">
        <v>41.59</v>
      </c>
      <c r="AJ44" s="202">
        <v>0</v>
      </c>
      <c r="AK44" s="202">
        <v>16.89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14.3</v>
      </c>
      <c r="D45" s="202">
        <v>4.1500000000000004</v>
      </c>
      <c r="E45" s="202">
        <v>0</v>
      </c>
      <c r="F45" s="202">
        <v>0</v>
      </c>
      <c r="G45" s="202">
        <v>14.31</v>
      </c>
      <c r="H45" s="202">
        <v>0</v>
      </c>
      <c r="I45" s="202">
        <v>36.590000000000003</v>
      </c>
      <c r="J45" s="202">
        <v>1.92</v>
      </c>
      <c r="K45" s="202">
        <v>75.53</v>
      </c>
      <c r="L45" s="202">
        <v>62.12</v>
      </c>
      <c r="M45" s="202">
        <v>2.04</v>
      </c>
      <c r="N45" s="202">
        <v>1.74</v>
      </c>
      <c r="O45" s="202">
        <v>2.46</v>
      </c>
      <c r="P45" s="202">
        <v>0.91</v>
      </c>
      <c r="Q45" s="202">
        <v>5.08</v>
      </c>
      <c r="R45" s="202">
        <v>9.25</v>
      </c>
      <c r="S45" s="202">
        <v>5.94</v>
      </c>
      <c r="T45" s="202">
        <v>0</v>
      </c>
      <c r="U45" s="202">
        <v>1.74</v>
      </c>
      <c r="V45" s="202">
        <v>9.1</v>
      </c>
      <c r="W45" s="202">
        <v>10.15</v>
      </c>
      <c r="X45" s="202">
        <v>2.17</v>
      </c>
      <c r="Y45" s="202">
        <v>0</v>
      </c>
      <c r="Z45" s="202">
        <v>70.040000000000006</v>
      </c>
      <c r="AA45" s="202">
        <v>0</v>
      </c>
      <c r="AB45" s="202">
        <v>0</v>
      </c>
      <c r="AC45" s="202">
        <v>7.62</v>
      </c>
      <c r="AD45" s="202">
        <v>12.46</v>
      </c>
      <c r="AE45" s="202">
        <v>0</v>
      </c>
      <c r="AF45" s="202">
        <v>0</v>
      </c>
      <c r="AG45" s="202">
        <v>0</v>
      </c>
      <c r="AH45" s="202">
        <v>0</v>
      </c>
      <c r="AI45" s="202">
        <v>41.59</v>
      </c>
      <c r="AJ45" s="202">
        <v>0</v>
      </c>
      <c r="AK45" s="202">
        <v>16.89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14.3</v>
      </c>
      <c r="D46" s="202">
        <v>4.1500000000000004</v>
      </c>
      <c r="E46" s="202">
        <v>0</v>
      </c>
      <c r="F46" s="202">
        <v>0</v>
      </c>
      <c r="G46" s="202">
        <v>14.31</v>
      </c>
      <c r="H46" s="202">
        <v>0</v>
      </c>
      <c r="I46" s="202">
        <v>36.590000000000003</v>
      </c>
      <c r="J46" s="202">
        <v>1.92</v>
      </c>
      <c r="K46" s="202">
        <v>75.53</v>
      </c>
      <c r="L46" s="202">
        <v>60.97</v>
      </c>
      <c r="M46" s="202">
        <v>2.04</v>
      </c>
      <c r="N46" s="202">
        <v>1.74</v>
      </c>
      <c r="O46" s="202">
        <v>2.46</v>
      </c>
      <c r="P46" s="202">
        <v>0.91</v>
      </c>
      <c r="Q46" s="202">
        <v>5.08</v>
      </c>
      <c r="R46" s="202">
        <v>9.25</v>
      </c>
      <c r="S46" s="202">
        <v>5.94</v>
      </c>
      <c r="T46" s="202">
        <v>0</v>
      </c>
      <c r="U46" s="202">
        <v>1.74</v>
      </c>
      <c r="V46" s="202">
        <v>9.1</v>
      </c>
      <c r="W46" s="202">
        <v>10.15</v>
      </c>
      <c r="X46" s="202">
        <v>2.17</v>
      </c>
      <c r="Y46" s="202">
        <v>0</v>
      </c>
      <c r="Z46" s="202">
        <v>70.040000000000006</v>
      </c>
      <c r="AA46" s="202">
        <v>0</v>
      </c>
      <c r="AB46" s="202">
        <v>0</v>
      </c>
      <c r="AC46" s="202">
        <v>7.62</v>
      </c>
      <c r="AD46" s="202">
        <v>12.46</v>
      </c>
      <c r="AE46" s="202">
        <v>0</v>
      </c>
      <c r="AF46" s="202">
        <v>0</v>
      </c>
      <c r="AG46" s="202">
        <v>0</v>
      </c>
      <c r="AH46" s="202">
        <v>0</v>
      </c>
      <c r="AI46" s="202">
        <v>41.59</v>
      </c>
      <c r="AJ46" s="202">
        <v>0</v>
      </c>
      <c r="AK46" s="202">
        <v>16.89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14.3</v>
      </c>
      <c r="D47" s="202">
        <v>4.1500000000000004</v>
      </c>
      <c r="E47" s="202">
        <v>0</v>
      </c>
      <c r="F47" s="202">
        <v>0</v>
      </c>
      <c r="G47" s="202">
        <v>14.31</v>
      </c>
      <c r="H47" s="202">
        <v>0</v>
      </c>
      <c r="I47" s="202">
        <v>36.590000000000003</v>
      </c>
      <c r="J47" s="202">
        <v>1.92</v>
      </c>
      <c r="K47" s="202">
        <v>76.56</v>
      </c>
      <c r="L47" s="202">
        <v>63.18</v>
      </c>
      <c r="M47" s="202">
        <v>2.04</v>
      </c>
      <c r="N47" s="202">
        <v>1.74</v>
      </c>
      <c r="O47" s="202">
        <v>2.46</v>
      </c>
      <c r="P47" s="202">
        <v>0.91</v>
      </c>
      <c r="Q47" s="202">
        <v>7.75</v>
      </c>
      <c r="R47" s="202">
        <v>12.88</v>
      </c>
      <c r="S47" s="202">
        <v>8.1199999999999992</v>
      </c>
      <c r="T47" s="202">
        <v>0</v>
      </c>
      <c r="U47" s="202">
        <v>1.74</v>
      </c>
      <c r="V47" s="202">
        <v>9.1</v>
      </c>
      <c r="W47" s="202">
        <v>10.15</v>
      </c>
      <c r="X47" s="202">
        <v>2.17</v>
      </c>
      <c r="Y47" s="202">
        <v>0</v>
      </c>
      <c r="Z47" s="202">
        <v>70.28</v>
      </c>
      <c r="AA47" s="202">
        <v>0</v>
      </c>
      <c r="AB47" s="202">
        <v>0</v>
      </c>
      <c r="AC47" s="202">
        <v>7.62</v>
      </c>
      <c r="AD47" s="202">
        <v>12.46</v>
      </c>
      <c r="AE47" s="202">
        <v>0</v>
      </c>
      <c r="AF47" s="202">
        <v>0</v>
      </c>
      <c r="AG47" s="202">
        <v>0</v>
      </c>
      <c r="AH47" s="202">
        <v>0</v>
      </c>
      <c r="AI47" s="202">
        <v>41.59</v>
      </c>
      <c r="AJ47" s="202">
        <v>0</v>
      </c>
      <c r="AK47" s="202">
        <v>16.89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14.3</v>
      </c>
      <c r="D48" s="202">
        <v>4.1500000000000004</v>
      </c>
      <c r="E48" s="202">
        <v>0</v>
      </c>
      <c r="F48" s="202">
        <v>0</v>
      </c>
      <c r="G48" s="202">
        <v>14.31</v>
      </c>
      <c r="H48" s="202">
        <v>0</v>
      </c>
      <c r="I48" s="202">
        <v>36.590000000000003</v>
      </c>
      <c r="J48" s="202">
        <v>1.92</v>
      </c>
      <c r="K48" s="202">
        <v>76.56</v>
      </c>
      <c r="L48" s="202">
        <v>63.18</v>
      </c>
      <c r="M48" s="202">
        <v>2.04</v>
      </c>
      <c r="N48" s="202">
        <v>1.74</v>
      </c>
      <c r="O48" s="202">
        <v>2.46</v>
      </c>
      <c r="P48" s="202">
        <v>0.91</v>
      </c>
      <c r="Q48" s="202">
        <v>7.75</v>
      </c>
      <c r="R48" s="202">
        <v>12.88</v>
      </c>
      <c r="S48" s="202">
        <v>8.1199999999999992</v>
      </c>
      <c r="T48" s="202">
        <v>0</v>
      </c>
      <c r="U48" s="202">
        <v>1.74</v>
      </c>
      <c r="V48" s="202">
        <v>9.1</v>
      </c>
      <c r="W48" s="202">
        <v>10.15</v>
      </c>
      <c r="X48" s="202">
        <v>2.17</v>
      </c>
      <c r="Y48" s="202">
        <v>0</v>
      </c>
      <c r="Z48" s="202">
        <v>70.28</v>
      </c>
      <c r="AA48" s="202">
        <v>0</v>
      </c>
      <c r="AB48" s="202">
        <v>0</v>
      </c>
      <c r="AC48" s="202">
        <v>7.62</v>
      </c>
      <c r="AD48" s="202">
        <v>12.46</v>
      </c>
      <c r="AE48" s="202">
        <v>0</v>
      </c>
      <c r="AF48" s="202">
        <v>0</v>
      </c>
      <c r="AG48" s="202">
        <v>0</v>
      </c>
      <c r="AH48" s="202">
        <v>0</v>
      </c>
      <c r="AI48" s="202">
        <v>41.59</v>
      </c>
      <c r="AJ48" s="202">
        <v>0</v>
      </c>
      <c r="AK48" s="202">
        <v>16.89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14.3</v>
      </c>
      <c r="D49" s="202">
        <v>4.1500000000000004</v>
      </c>
      <c r="E49" s="202">
        <v>0</v>
      </c>
      <c r="F49" s="202">
        <v>0</v>
      </c>
      <c r="G49" s="202">
        <v>14.31</v>
      </c>
      <c r="H49" s="202">
        <v>0</v>
      </c>
      <c r="I49" s="202">
        <v>36.590000000000003</v>
      </c>
      <c r="J49" s="202">
        <v>1.92</v>
      </c>
      <c r="K49" s="202">
        <v>75.790000000000006</v>
      </c>
      <c r="L49" s="202">
        <v>60.97</v>
      </c>
      <c r="M49" s="202">
        <v>2.04</v>
      </c>
      <c r="N49" s="202">
        <v>1.74</v>
      </c>
      <c r="O49" s="202">
        <v>2.46</v>
      </c>
      <c r="P49" s="202">
        <v>0.91</v>
      </c>
      <c r="Q49" s="202">
        <v>7.94</v>
      </c>
      <c r="R49" s="202">
        <v>12.88</v>
      </c>
      <c r="S49" s="202">
        <v>8.1199999999999992</v>
      </c>
      <c r="T49" s="202">
        <v>0</v>
      </c>
      <c r="U49" s="202">
        <v>1.74</v>
      </c>
      <c r="V49" s="202">
        <v>9.1</v>
      </c>
      <c r="W49" s="202">
        <v>9.83</v>
      </c>
      <c r="X49" s="202">
        <v>50.29</v>
      </c>
      <c r="Y49" s="202">
        <v>0</v>
      </c>
      <c r="Z49" s="202">
        <v>69.069999999999993</v>
      </c>
      <c r="AA49" s="202">
        <v>0</v>
      </c>
      <c r="AB49" s="202">
        <v>0</v>
      </c>
      <c r="AC49" s="202">
        <v>7.62</v>
      </c>
      <c r="AD49" s="202">
        <v>12.46</v>
      </c>
      <c r="AE49" s="202">
        <v>0</v>
      </c>
      <c r="AF49" s="202">
        <v>0</v>
      </c>
      <c r="AG49" s="202">
        <v>0</v>
      </c>
      <c r="AH49" s="202">
        <v>0</v>
      </c>
      <c r="AI49" s="202">
        <v>41.59</v>
      </c>
      <c r="AJ49" s="202">
        <v>0</v>
      </c>
      <c r="AK49" s="202">
        <v>16.89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14.3</v>
      </c>
      <c r="D50" s="202">
        <v>4.1500000000000004</v>
      </c>
      <c r="E50" s="202">
        <v>0</v>
      </c>
      <c r="F50" s="202">
        <v>0</v>
      </c>
      <c r="G50" s="202">
        <v>14.31</v>
      </c>
      <c r="H50" s="202">
        <v>0</v>
      </c>
      <c r="I50" s="202">
        <v>36.590000000000003</v>
      </c>
      <c r="J50" s="202">
        <v>1.92</v>
      </c>
      <c r="K50" s="202">
        <v>75.790000000000006</v>
      </c>
      <c r="L50" s="202">
        <v>60.97</v>
      </c>
      <c r="M50" s="202">
        <v>2.04</v>
      </c>
      <c r="N50" s="202">
        <v>1.74</v>
      </c>
      <c r="O50" s="202">
        <v>2.46</v>
      </c>
      <c r="P50" s="202">
        <v>0.91</v>
      </c>
      <c r="Q50" s="202">
        <v>7.94</v>
      </c>
      <c r="R50" s="202">
        <v>12.88</v>
      </c>
      <c r="S50" s="202">
        <v>8.1199999999999992</v>
      </c>
      <c r="T50" s="202">
        <v>0</v>
      </c>
      <c r="U50" s="202">
        <v>1.74</v>
      </c>
      <c r="V50" s="202">
        <v>9.1</v>
      </c>
      <c r="W50" s="202">
        <v>9.83</v>
      </c>
      <c r="X50" s="202">
        <v>50.29</v>
      </c>
      <c r="Y50" s="202">
        <v>0</v>
      </c>
      <c r="Z50" s="202">
        <v>69.069999999999993</v>
      </c>
      <c r="AA50" s="202">
        <v>0</v>
      </c>
      <c r="AB50" s="202">
        <v>0</v>
      </c>
      <c r="AC50" s="202">
        <v>7.62</v>
      </c>
      <c r="AD50" s="202">
        <v>12.46</v>
      </c>
      <c r="AE50" s="202">
        <v>0</v>
      </c>
      <c r="AF50" s="202">
        <v>0</v>
      </c>
      <c r="AG50" s="202">
        <v>0</v>
      </c>
      <c r="AH50" s="202">
        <v>0</v>
      </c>
      <c r="AI50" s="202">
        <v>41.59</v>
      </c>
      <c r="AJ50" s="202">
        <v>0</v>
      </c>
      <c r="AK50" s="202">
        <v>16.89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14.3</v>
      </c>
      <c r="D51" s="202">
        <v>4.1500000000000004</v>
      </c>
      <c r="E51" s="202">
        <v>0</v>
      </c>
      <c r="F51" s="202">
        <v>0</v>
      </c>
      <c r="G51" s="202">
        <v>14.31</v>
      </c>
      <c r="H51" s="202">
        <v>0</v>
      </c>
      <c r="I51" s="202">
        <v>36.590000000000003</v>
      </c>
      <c r="J51" s="202">
        <v>1.92</v>
      </c>
      <c r="K51" s="202">
        <v>75.790000000000006</v>
      </c>
      <c r="L51" s="202">
        <v>60.97</v>
      </c>
      <c r="M51" s="202">
        <v>2.04</v>
      </c>
      <c r="N51" s="202">
        <v>1.74</v>
      </c>
      <c r="O51" s="202">
        <v>2.46</v>
      </c>
      <c r="P51" s="202">
        <v>0.91</v>
      </c>
      <c r="Q51" s="202">
        <v>7.94</v>
      </c>
      <c r="R51" s="202">
        <v>12.88</v>
      </c>
      <c r="S51" s="202">
        <v>8.1199999999999992</v>
      </c>
      <c r="T51" s="202">
        <v>0</v>
      </c>
      <c r="U51" s="202">
        <v>1.74</v>
      </c>
      <c r="V51" s="202">
        <v>9.1</v>
      </c>
      <c r="W51" s="202">
        <v>9.83</v>
      </c>
      <c r="X51" s="202">
        <v>50.29</v>
      </c>
      <c r="Y51" s="202">
        <v>0</v>
      </c>
      <c r="Z51" s="202">
        <v>69.069999999999993</v>
      </c>
      <c r="AA51" s="202">
        <v>0</v>
      </c>
      <c r="AB51" s="202">
        <v>0</v>
      </c>
      <c r="AC51" s="202">
        <v>7.62</v>
      </c>
      <c r="AD51" s="202">
        <v>12.46</v>
      </c>
      <c r="AE51" s="202">
        <v>0</v>
      </c>
      <c r="AF51" s="202">
        <v>0</v>
      </c>
      <c r="AG51" s="202">
        <v>0</v>
      </c>
      <c r="AH51" s="202">
        <v>0</v>
      </c>
      <c r="AI51" s="202">
        <v>41.59</v>
      </c>
      <c r="AJ51" s="202">
        <v>0</v>
      </c>
      <c r="AK51" s="202">
        <v>16.89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14.3</v>
      </c>
      <c r="D52" s="202">
        <v>4.1500000000000004</v>
      </c>
      <c r="E52" s="202">
        <v>0</v>
      </c>
      <c r="F52" s="202">
        <v>0</v>
      </c>
      <c r="G52" s="202">
        <v>14.31</v>
      </c>
      <c r="H52" s="202">
        <v>0</v>
      </c>
      <c r="I52" s="202">
        <v>36.590000000000003</v>
      </c>
      <c r="J52" s="202">
        <v>1.92</v>
      </c>
      <c r="K52" s="202">
        <v>75.790000000000006</v>
      </c>
      <c r="L52" s="202">
        <v>60.97</v>
      </c>
      <c r="M52" s="202">
        <v>2.04</v>
      </c>
      <c r="N52" s="202">
        <v>32.549999999999997</v>
      </c>
      <c r="O52" s="202">
        <v>2.46</v>
      </c>
      <c r="P52" s="202">
        <v>0.91</v>
      </c>
      <c r="Q52" s="202">
        <v>7.94</v>
      </c>
      <c r="R52" s="202">
        <v>12.88</v>
      </c>
      <c r="S52" s="202">
        <v>8.1199999999999992</v>
      </c>
      <c r="T52" s="202">
        <v>0</v>
      </c>
      <c r="U52" s="202">
        <v>1.74</v>
      </c>
      <c r="V52" s="202">
        <v>9.1</v>
      </c>
      <c r="W52" s="202">
        <v>9.83</v>
      </c>
      <c r="X52" s="202">
        <v>50.29</v>
      </c>
      <c r="Y52" s="202">
        <v>0</v>
      </c>
      <c r="Z52" s="202">
        <v>69.069999999999993</v>
      </c>
      <c r="AA52" s="202">
        <v>0</v>
      </c>
      <c r="AB52" s="202">
        <v>0</v>
      </c>
      <c r="AC52" s="202">
        <v>7.62</v>
      </c>
      <c r="AD52" s="202">
        <v>12.46</v>
      </c>
      <c r="AE52" s="202">
        <v>0</v>
      </c>
      <c r="AF52" s="202">
        <v>0</v>
      </c>
      <c r="AG52" s="202">
        <v>0</v>
      </c>
      <c r="AH52" s="202">
        <v>0</v>
      </c>
      <c r="AI52" s="202">
        <v>41.59</v>
      </c>
      <c r="AJ52" s="202">
        <v>0</v>
      </c>
      <c r="AK52" s="202">
        <v>16.89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14.3</v>
      </c>
      <c r="D53" s="202">
        <v>4.1500000000000004</v>
      </c>
      <c r="E53" s="202">
        <v>0</v>
      </c>
      <c r="F53" s="202">
        <v>0</v>
      </c>
      <c r="G53" s="202">
        <v>14.31</v>
      </c>
      <c r="H53" s="202">
        <v>0</v>
      </c>
      <c r="I53" s="202">
        <v>36.590000000000003</v>
      </c>
      <c r="J53" s="202">
        <v>1.92</v>
      </c>
      <c r="K53" s="202">
        <v>75.790000000000006</v>
      </c>
      <c r="L53" s="202">
        <v>60.97</v>
      </c>
      <c r="M53" s="202">
        <v>2.04</v>
      </c>
      <c r="N53" s="202">
        <v>32.549999999999997</v>
      </c>
      <c r="O53" s="202">
        <v>2.46</v>
      </c>
      <c r="P53" s="202">
        <v>0.91</v>
      </c>
      <c r="Q53" s="202">
        <v>7.93</v>
      </c>
      <c r="R53" s="202">
        <v>12.74</v>
      </c>
      <c r="S53" s="202">
        <v>8</v>
      </c>
      <c r="T53" s="202">
        <v>0</v>
      </c>
      <c r="U53" s="202">
        <v>1.74</v>
      </c>
      <c r="V53" s="202">
        <v>9.1</v>
      </c>
      <c r="W53" s="202">
        <v>9.83</v>
      </c>
      <c r="X53" s="202">
        <v>50.29</v>
      </c>
      <c r="Y53" s="202">
        <v>0</v>
      </c>
      <c r="Z53" s="202">
        <v>69.069999999999993</v>
      </c>
      <c r="AA53" s="202">
        <v>0</v>
      </c>
      <c r="AB53" s="202">
        <v>0</v>
      </c>
      <c r="AC53" s="202">
        <v>7.93</v>
      </c>
      <c r="AD53" s="202">
        <v>12.46</v>
      </c>
      <c r="AE53" s="202">
        <v>0</v>
      </c>
      <c r="AF53" s="202">
        <v>0</v>
      </c>
      <c r="AG53" s="202">
        <v>0</v>
      </c>
      <c r="AH53" s="202">
        <v>0</v>
      </c>
      <c r="AI53" s="202">
        <v>41.59</v>
      </c>
      <c r="AJ53" s="202">
        <v>0</v>
      </c>
      <c r="AK53" s="202">
        <v>16.89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14.3</v>
      </c>
      <c r="D54" s="202">
        <v>4.1500000000000004</v>
      </c>
      <c r="E54" s="202">
        <v>0</v>
      </c>
      <c r="F54" s="202">
        <v>0</v>
      </c>
      <c r="G54" s="202">
        <v>14.31</v>
      </c>
      <c r="H54" s="202">
        <v>0</v>
      </c>
      <c r="I54" s="202">
        <v>36.590000000000003</v>
      </c>
      <c r="J54" s="202">
        <v>1.92</v>
      </c>
      <c r="K54" s="202">
        <v>75.790000000000006</v>
      </c>
      <c r="L54" s="202">
        <v>60.97</v>
      </c>
      <c r="M54" s="202">
        <v>2.04</v>
      </c>
      <c r="N54" s="202">
        <v>32.549999999999997</v>
      </c>
      <c r="O54" s="202">
        <v>2.46</v>
      </c>
      <c r="P54" s="202">
        <v>0.91</v>
      </c>
      <c r="Q54" s="202">
        <v>7.93</v>
      </c>
      <c r="R54" s="202">
        <v>12.74</v>
      </c>
      <c r="S54" s="202">
        <v>8</v>
      </c>
      <c r="T54" s="202">
        <v>0</v>
      </c>
      <c r="U54" s="202">
        <v>1.74</v>
      </c>
      <c r="V54" s="202">
        <v>9.1</v>
      </c>
      <c r="W54" s="202">
        <v>9.83</v>
      </c>
      <c r="X54" s="202">
        <v>50.29</v>
      </c>
      <c r="Y54" s="202">
        <v>0</v>
      </c>
      <c r="Z54" s="202">
        <v>69.069999999999993</v>
      </c>
      <c r="AA54" s="202">
        <v>0</v>
      </c>
      <c r="AB54" s="202">
        <v>0</v>
      </c>
      <c r="AC54" s="202">
        <v>7.93</v>
      </c>
      <c r="AD54" s="202">
        <v>12.46</v>
      </c>
      <c r="AE54" s="202">
        <v>0</v>
      </c>
      <c r="AF54" s="202">
        <v>0</v>
      </c>
      <c r="AG54" s="202">
        <v>0</v>
      </c>
      <c r="AH54" s="202">
        <v>0</v>
      </c>
      <c r="AI54" s="202">
        <v>41.59</v>
      </c>
      <c r="AJ54" s="202">
        <v>0</v>
      </c>
      <c r="AK54" s="202">
        <v>16.89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14.3</v>
      </c>
      <c r="D55" s="202">
        <v>4.1500000000000004</v>
      </c>
      <c r="E55" s="202">
        <v>0</v>
      </c>
      <c r="F55" s="202">
        <v>0</v>
      </c>
      <c r="G55" s="202">
        <v>14.31</v>
      </c>
      <c r="H55" s="202">
        <v>0</v>
      </c>
      <c r="I55" s="202">
        <v>36.590000000000003</v>
      </c>
      <c r="J55" s="202">
        <v>1.92</v>
      </c>
      <c r="K55" s="202">
        <v>75.790000000000006</v>
      </c>
      <c r="L55" s="202">
        <v>60.97</v>
      </c>
      <c r="M55" s="202">
        <v>2.04</v>
      </c>
      <c r="N55" s="202">
        <v>32.549999999999997</v>
      </c>
      <c r="O55" s="202">
        <v>2.46</v>
      </c>
      <c r="P55" s="202">
        <v>0.91</v>
      </c>
      <c r="Q55" s="202">
        <v>7.93</v>
      </c>
      <c r="R55" s="202">
        <v>12.74</v>
      </c>
      <c r="S55" s="202">
        <v>8</v>
      </c>
      <c r="T55" s="202">
        <v>0</v>
      </c>
      <c r="U55" s="202">
        <v>1.74</v>
      </c>
      <c r="V55" s="202">
        <v>9.1</v>
      </c>
      <c r="W55" s="202">
        <v>9.83</v>
      </c>
      <c r="X55" s="202">
        <v>50.29</v>
      </c>
      <c r="Y55" s="202">
        <v>0</v>
      </c>
      <c r="Z55" s="202">
        <v>69.069999999999993</v>
      </c>
      <c r="AA55" s="202">
        <v>0</v>
      </c>
      <c r="AB55" s="202">
        <v>0</v>
      </c>
      <c r="AC55" s="202">
        <v>7.93</v>
      </c>
      <c r="AD55" s="202">
        <v>12.46</v>
      </c>
      <c r="AE55" s="202">
        <v>0</v>
      </c>
      <c r="AF55" s="202">
        <v>0</v>
      </c>
      <c r="AG55" s="202">
        <v>0</v>
      </c>
      <c r="AH55" s="202">
        <v>0</v>
      </c>
      <c r="AI55" s="202">
        <v>42.72</v>
      </c>
      <c r="AJ55" s="202">
        <v>0</v>
      </c>
      <c r="AK55" s="202">
        <v>16.89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14.3</v>
      </c>
      <c r="D56" s="202">
        <v>4.1500000000000004</v>
      </c>
      <c r="E56" s="202">
        <v>0</v>
      </c>
      <c r="F56" s="202">
        <v>0</v>
      </c>
      <c r="G56" s="202">
        <v>14.31</v>
      </c>
      <c r="H56" s="202">
        <v>0</v>
      </c>
      <c r="I56" s="202">
        <v>36.590000000000003</v>
      </c>
      <c r="J56" s="202">
        <v>1.92</v>
      </c>
      <c r="K56" s="202">
        <v>75.790000000000006</v>
      </c>
      <c r="L56" s="202">
        <v>60.97</v>
      </c>
      <c r="M56" s="202">
        <v>2.04</v>
      </c>
      <c r="N56" s="202">
        <v>32.549999999999997</v>
      </c>
      <c r="O56" s="202">
        <v>53.96</v>
      </c>
      <c r="P56" s="202">
        <v>0.91</v>
      </c>
      <c r="Q56" s="202">
        <v>7.93</v>
      </c>
      <c r="R56" s="202">
        <v>12.74</v>
      </c>
      <c r="S56" s="202">
        <v>8</v>
      </c>
      <c r="T56" s="202">
        <v>0</v>
      </c>
      <c r="U56" s="202">
        <v>1.74</v>
      </c>
      <c r="V56" s="202">
        <v>9.1</v>
      </c>
      <c r="W56" s="202">
        <v>9.83</v>
      </c>
      <c r="X56" s="202">
        <v>50.29</v>
      </c>
      <c r="Y56" s="202">
        <v>0</v>
      </c>
      <c r="Z56" s="202">
        <v>69.069999999999993</v>
      </c>
      <c r="AA56" s="202">
        <v>0</v>
      </c>
      <c r="AB56" s="202">
        <v>0</v>
      </c>
      <c r="AC56" s="202">
        <v>7.93</v>
      </c>
      <c r="AD56" s="202">
        <v>12.46</v>
      </c>
      <c r="AE56" s="202">
        <v>0</v>
      </c>
      <c r="AF56" s="202">
        <v>0</v>
      </c>
      <c r="AG56" s="202">
        <v>0</v>
      </c>
      <c r="AH56" s="202">
        <v>0</v>
      </c>
      <c r="AI56" s="202">
        <v>42.72</v>
      </c>
      <c r="AJ56" s="202">
        <v>0</v>
      </c>
      <c r="AK56" s="202">
        <v>16.89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14.3</v>
      </c>
      <c r="D57" s="202">
        <v>4.1500000000000004</v>
      </c>
      <c r="E57" s="202">
        <v>0</v>
      </c>
      <c r="F57" s="202">
        <v>0</v>
      </c>
      <c r="G57" s="202">
        <v>14.31</v>
      </c>
      <c r="H57" s="202">
        <v>0</v>
      </c>
      <c r="I57" s="202">
        <v>36.590000000000003</v>
      </c>
      <c r="J57" s="202">
        <v>1.92</v>
      </c>
      <c r="K57" s="202">
        <v>75.790000000000006</v>
      </c>
      <c r="L57" s="202">
        <v>60.97</v>
      </c>
      <c r="M57" s="202">
        <v>2.04</v>
      </c>
      <c r="N57" s="202">
        <v>32.549999999999997</v>
      </c>
      <c r="O57" s="202">
        <v>53.96</v>
      </c>
      <c r="P57" s="202">
        <v>0.91</v>
      </c>
      <c r="Q57" s="202">
        <v>7.93</v>
      </c>
      <c r="R57" s="202">
        <v>12.74</v>
      </c>
      <c r="S57" s="202">
        <v>8</v>
      </c>
      <c r="T57" s="202">
        <v>0</v>
      </c>
      <c r="U57" s="202">
        <v>1.74</v>
      </c>
      <c r="V57" s="202">
        <v>9.1</v>
      </c>
      <c r="W57" s="202">
        <v>9.83</v>
      </c>
      <c r="X57" s="202">
        <v>50.29</v>
      </c>
      <c r="Y57" s="202">
        <v>0</v>
      </c>
      <c r="Z57" s="202">
        <v>69.069999999999993</v>
      </c>
      <c r="AA57" s="202">
        <v>0</v>
      </c>
      <c r="AB57" s="202">
        <v>0</v>
      </c>
      <c r="AC57" s="202">
        <v>8.35</v>
      </c>
      <c r="AD57" s="202">
        <v>12.46</v>
      </c>
      <c r="AE57" s="202">
        <v>0</v>
      </c>
      <c r="AF57" s="202">
        <v>0</v>
      </c>
      <c r="AG57" s="202">
        <v>0</v>
      </c>
      <c r="AH57" s="202">
        <v>0</v>
      </c>
      <c r="AI57" s="202">
        <v>43.77</v>
      </c>
      <c r="AJ57" s="202">
        <v>0</v>
      </c>
      <c r="AK57" s="202">
        <v>16.89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14.3</v>
      </c>
      <c r="D58" s="202">
        <v>4.1500000000000004</v>
      </c>
      <c r="E58" s="202">
        <v>0</v>
      </c>
      <c r="F58" s="202">
        <v>0</v>
      </c>
      <c r="G58" s="202">
        <v>14.31</v>
      </c>
      <c r="H58" s="202">
        <v>0</v>
      </c>
      <c r="I58" s="202">
        <v>36.590000000000003</v>
      </c>
      <c r="J58" s="202">
        <v>1.92</v>
      </c>
      <c r="K58" s="202">
        <v>75.790000000000006</v>
      </c>
      <c r="L58" s="202">
        <v>60.97</v>
      </c>
      <c r="M58" s="202">
        <v>2.04</v>
      </c>
      <c r="N58" s="202">
        <v>32.549999999999997</v>
      </c>
      <c r="O58" s="202">
        <v>53.96</v>
      </c>
      <c r="P58" s="202">
        <v>0.91</v>
      </c>
      <c r="Q58" s="202">
        <v>7.93</v>
      </c>
      <c r="R58" s="202">
        <v>12.74</v>
      </c>
      <c r="S58" s="202">
        <v>8</v>
      </c>
      <c r="T58" s="202">
        <v>0</v>
      </c>
      <c r="U58" s="202">
        <v>1.74</v>
      </c>
      <c r="V58" s="202">
        <v>9.1</v>
      </c>
      <c r="W58" s="202">
        <v>9.83</v>
      </c>
      <c r="X58" s="202">
        <v>50.29</v>
      </c>
      <c r="Y58" s="202">
        <v>0</v>
      </c>
      <c r="Z58" s="202">
        <v>69.069999999999993</v>
      </c>
      <c r="AA58" s="202">
        <v>0</v>
      </c>
      <c r="AB58" s="202">
        <v>0</v>
      </c>
      <c r="AC58" s="202">
        <v>8.35</v>
      </c>
      <c r="AD58" s="202">
        <v>12.46</v>
      </c>
      <c r="AE58" s="202">
        <v>0</v>
      </c>
      <c r="AF58" s="202">
        <v>0</v>
      </c>
      <c r="AG58" s="202">
        <v>0</v>
      </c>
      <c r="AH58" s="202">
        <v>0</v>
      </c>
      <c r="AI58" s="202">
        <v>43.77</v>
      </c>
      <c r="AJ58" s="202">
        <v>0</v>
      </c>
      <c r="AK58" s="202">
        <v>16.89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14.3</v>
      </c>
      <c r="D59" s="202">
        <v>4.1500000000000004</v>
      </c>
      <c r="E59" s="202">
        <v>0</v>
      </c>
      <c r="F59" s="202">
        <v>0</v>
      </c>
      <c r="G59" s="202">
        <v>14.31</v>
      </c>
      <c r="H59" s="202">
        <v>0</v>
      </c>
      <c r="I59" s="202">
        <v>36.590000000000003</v>
      </c>
      <c r="J59" s="202">
        <v>1.92</v>
      </c>
      <c r="K59" s="202">
        <v>75.790000000000006</v>
      </c>
      <c r="L59" s="202">
        <v>60.97</v>
      </c>
      <c r="M59" s="202">
        <v>2.04</v>
      </c>
      <c r="N59" s="202">
        <v>32.549999999999997</v>
      </c>
      <c r="O59" s="202">
        <v>53.96</v>
      </c>
      <c r="P59" s="202">
        <v>0.91</v>
      </c>
      <c r="Q59" s="202">
        <v>8.16</v>
      </c>
      <c r="R59" s="202">
        <v>12.74</v>
      </c>
      <c r="S59" s="202">
        <v>8</v>
      </c>
      <c r="T59" s="202">
        <v>0</v>
      </c>
      <c r="U59" s="202">
        <v>1.74</v>
      </c>
      <c r="V59" s="202">
        <v>9.1</v>
      </c>
      <c r="W59" s="202">
        <v>9.83</v>
      </c>
      <c r="X59" s="202">
        <v>50.29</v>
      </c>
      <c r="Y59" s="202">
        <v>0</v>
      </c>
      <c r="Z59" s="202">
        <v>69.069999999999993</v>
      </c>
      <c r="AA59" s="202">
        <v>0</v>
      </c>
      <c r="AB59" s="202">
        <v>0</v>
      </c>
      <c r="AC59" s="202">
        <v>7.51</v>
      </c>
      <c r="AD59" s="202">
        <v>12.46</v>
      </c>
      <c r="AE59" s="202">
        <v>0</v>
      </c>
      <c r="AF59" s="202">
        <v>0</v>
      </c>
      <c r="AG59" s="202">
        <v>0</v>
      </c>
      <c r="AH59" s="202">
        <v>0</v>
      </c>
      <c r="AI59" s="202">
        <v>42.72</v>
      </c>
      <c r="AJ59" s="202">
        <v>0</v>
      </c>
      <c r="AK59" s="202">
        <v>16.89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14.3</v>
      </c>
      <c r="D60" s="202">
        <v>4.1500000000000004</v>
      </c>
      <c r="E60" s="202">
        <v>0</v>
      </c>
      <c r="F60" s="202">
        <v>0</v>
      </c>
      <c r="G60" s="202">
        <v>14.31</v>
      </c>
      <c r="H60" s="202">
        <v>0</v>
      </c>
      <c r="I60" s="202">
        <v>36.590000000000003</v>
      </c>
      <c r="J60" s="202">
        <v>1.92</v>
      </c>
      <c r="K60" s="202">
        <v>75.790000000000006</v>
      </c>
      <c r="L60" s="202">
        <v>60.97</v>
      </c>
      <c r="M60" s="202">
        <v>2.04</v>
      </c>
      <c r="N60" s="202">
        <v>32.549999999999997</v>
      </c>
      <c r="O60" s="202">
        <v>53.96</v>
      </c>
      <c r="P60" s="202">
        <v>0.91</v>
      </c>
      <c r="Q60" s="202">
        <v>8.16</v>
      </c>
      <c r="R60" s="202">
        <v>12.74</v>
      </c>
      <c r="S60" s="202">
        <v>8</v>
      </c>
      <c r="T60" s="202">
        <v>0</v>
      </c>
      <c r="U60" s="202">
        <v>1.74</v>
      </c>
      <c r="V60" s="202">
        <v>9.1</v>
      </c>
      <c r="W60" s="202">
        <v>9.83</v>
      </c>
      <c r="X60" s="202">
        <v>50.29</v>
      </c>
      <c r="Y60" s="202">
        <v>0</v>
      </c>
      <c r="Z60" s="202">
        <v>69.069999999999993</v>
      </c>
      <c r="AA60" s="202">
        <v>0</v>
      </c>
      <c r="AB60" s="202">
        <v>0</v>
      </c>
      <c r="AC60" s="202">
        <v>7.51</v>
      </c>
      <c r="AD60" s="202">
        <v>12.46</v>
      </c>
      <c r="AE60" s="202">
        <v>0</v>
      </c>
      <c r="AF60" s="202">
        <v>0</v>
      </c>
      <c r="AG60" s="202">
        <v>0</v>
      </c>
      <c r="AH60" s="202">
        <v>0</v>
      </c>
      <c r="AI60" s="202">
        <v>42.72</v>
      </c>
      <c r="AJ60" s="202">
        <v>0</v>
      </c>
      <c r="AK60" s="202">
        <v>16.89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14.3</v>
      </c>
      <c r="D61" s="202">
        <v>4.1500000000000004</v>
      </c>
      <c r="E61" s="202">
        <v>0</v>
      </c>
      <c r="F61" s="202">
        <v>0</v>
      </c>
      <c r="G61" s="202">
        <v>14.31</v>
      </c>
      <c r="H61" s="202">
        <v>0</v>
      </c>
      <c r="I61" s="202">
        <v>36.590000000000003</v>
      </c>
      <c r="J61" s="202">
        <v>1.92</v>
      </c>
      <c r="K61" s="202">
        <v>75.790000000000006</v>
      </c>
      <c r="L61" s="202">
        <v>60.97</v>
      </c>
      <c r="M61" s="202">
        <v>2.04</v>
      </c>
      <c r="N61" s="202">
        <v>32.549999999999997</v>
      </c>
      <c r="O61" s="202">
        <v>53.96</v>
      </c>
      <c r="P61" s="202">
        <v>0.91</v>
      </c>
      <c r="Q61" s="202">
        <v>8.16</v>
      </c>
      <c r="R61" s="202">
        <v>12.74</v>
      </c>
      <c r="S61" s="202">
        <v>8</v>
      </c>
      <c r="T61" s="202">
        <v>0</v>
      </c>
      <c r="U61" s="202">
        <v>1.74</v>
      </c>
      <c r="V61" s="202">
        <v>9.1</v>
      </c>
      <c r="W61" s="202">
        <v>9.83</v>
      </c>
      <c r="X61" s="202">
        <v>50.29</v>
      </c>
      <c r="Y61" s="202">
        <v>0</v>
      </c>
      <c r="Z61" s="202">
        <v>69.069999999999993</v>
      </c>
      <c r="AA61" s="202">
        <v>0</v>
      </c>
      <c r="AB61" s="202">
        <v>0</v>
      </c>
      <c r="AC61" s="202">
        <v>7.51</v>
      </c>
      <c r="AD61" s="202">
        <v>12.46</v>
      </c>
      <c r="AE61" s="202">
        <v>0</v>
      </c>
      <c r="AF61" s="202">
        <v>0</v>
      </c>
      <c r="AG61" s="202">
        <v>0</v>
      </c>
      <c r="AH61" s="202">
        <v>0</v>
      </c>
      <c r="AI61" s="202">
        <v>42.72</v>
      </c>
      <c r="AJ61" s="202">
        <v>0</v>
      </c>
      <c r="AK61" s="202">
        <v>16.89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14.3</v>
      </c>
      <c r="D62" s="202">
        <v>4.1500000000000004</v>
      </c>
      <c r="E62" s="202">
        <v>0</v>
      </c>
      <c r="F62" s="202">
        <v>0</v>
      </c>
      <c r="G62" s="202">
        <v>14.31</v>
      </c>
      <c r="H62" s="202">
        <v>0</v>
      </c>
      <c r="I62" s="202">
        <v>36.590000000000003</v>
      </c>
      <c r="J62" s="202">
        <v>1.92</v>
      </c>
      <c r="K62" s="202">
        <v>75.790000000000006</v>
      </c>
      <c r="L62" s="202">
        <v>60.97</v>
      </c>
      <c r="M62" s="202">
        <v>2.04</v>
      </c>
      <c r="N62" s="202">
        <v>32.549999999999997</v>
      </c>
      <c r="O62" s="202">
        <v>53.96</v>
      </c>
      <c r="P62" s="202">
        <v>0.91</v>
      </c>
      <c r="Q62" s="202">
        <v>8.16</v>
      </c>
      <c r="R62" s="202">
        <v>12.74</v>
      </c>
      <c r="S62" s="202">
        <v>8</v>
      </c>
      <c r="T62" s="202">
        <v>0</v>
      </c>
      <c r="U62" s="202">
        <v>1.74</v>
      </c>
      <c r="V62" s="202">
        <v>9.1</v>
      </c>
      <c r="W62" s="202">
        <v>9.83</v>
      </c>
      <c r="X62" s="202">
        <v>50.29</v>
      </c>
      <c r="Y62" s="202">
        <v>0</v>
      </c>
      <c r="Z62" s="202">
        <v>69.069999999999993</v>
      </c>
      <c r="AA62" s="202">
        <v>0</v>
      </c>
      <c r="AB62" s="202">
        <v>0</v>
      </c>
      <c r="AC62" s="202">
        <v>7.51</v>
      </c>
      <c r="AD62" s="202">
        <v>12.46</v>
      </c>
      <c r="AE62" s="202">
        <v>0</v>
      </c>
      <c r="AF62" s="202">
        <v>0</v>
      </c>
      <c r="AG62" s="202">
        <v>0</v>
      </c>
      <c r="AH62" s="202">
        <v>0</v>
      </c>
      <c r="AI62" s="202">
        <v>42.72</v>
      </c>
      <c r="AJ62" s="202">
        <v>0</v>
      </c>
      <c r="AK62" s="202">
        <v>16.89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14.3</v>
      </c>
      <c r="D63" s="202">
        <v>4.1500000000000004</v>
      </c>
      <c r="E63" s="202">
        <v>0</v>
      </c>
      <c r="F63" s="202">
        <v>0</v>
      </c>
      <c r="G63" s="202">
        <v>14.31</v>
      </c>
      <c r="H63" s="202">
        <v>0</v>
      </c>
      <c r="I63" s="202">
        <v>36.590000000000003</v>
      </c>
      <c r="J63" s="202">
        <v>1.92</v>
      </c>
      <c r="K63" s="202">
        <v>75.790000000000006</v>
      </c>
      <c r="L63" s="202">
        <v>60.97</v>
      </c>
      <c r="M63" s="202">
        <v>2.04</v>
      </c>
      <c r="N63" s="202">
        <v>32.549999999999997</v>
      </c>
      <c r="O63" s="202">
        <v>53.96</v>
      </c>
      <c r="P63" s="202">
        <v>0.91</v>
      </c>
      <c r="Q63" s="202">
        <v>8.17</v>
      </c>
      <c r="R63" s="202">
        <v>12.88</v>
      </c>
      <c r="S63" s="202">
        <v>8.1199999999999992</v>
      </c>
      <c r="T63" s="202">
        <v>0</v>
      </c>
      <c r="U63" s="202">
        <v>1.74</v>
      </c>
      <c r="V63" s="202">
        <v>9.1</v>
      </c>
      <c r="W63" s="202">
        <v>9.83</v>
      </c>
      <c r="X63" s="202">
        <v>50.29</v>
      </c>
      <c r="Y63" s="202">
        <v>0</v>
      </c>
      <c r="Z63" s="202">
        <v>69.069999999999993</v>
      </c>
      <c r="AA63" s="202">
        <v>0</v>
      </c>
      <c r="AB63" s="202">
        <v>0</v>
      </c>
      <c r="AC63" s="202">
        <v>8.35</v>
      </c>
      <c r="AD63" s="202">
        <v>12.46</v>
      </c>
      <c r="AE63" s="202">
        <v>0</v>
      </c>
      <c r="AF63" s="202">
        <v>0</v>
      </c>
      <c r="AG63" s="202">
        <v>0</v>
      </c>
      <c r="AH63" s="202">
        <v>0</v>
      </c>
      <c r="AI63" s="202">
        <v>43.77</v>
      </c>
      <c r="AJ63" s="202">
        <v>0</v>
      </c>
      <c r="AK63" s="202">
        <v>16.89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14.3</v>
      </c>
      <c r="D64" s="202">
        <v>4.1500000000000004</v>
      </c>
      <c r="E64" s="202">
        <v>0</v>
      </c>
      <c r="F64" s="202">
        <v>0</v>
      </c>
      <c r="G64" s="202">
        <v>14.31</v>
      </c>
      <c r="H64" s="202">
        <v>0</v>
      </c>
      <c r="I64" s="202">
        <v>36.590000000000003</v>
      </c>
      <c r="J64" s="202">
        <v>1.92</v>
      </c>
      <c r="K64" s="202">
        <v>75.790000000000006</v>
      </c>
      <c r="L64" s="202">
        <v>60.97</v>
      </c>
      <c r="M64" s="202">
        <v>2.04</v>
      </c>
      <c r="N64" s="202">
        <v>32.549999999999997</v>
      </c>
      <c r="O64" s="202">
        <v>53.96</v>
      </c>
      <c r="P64" s="202">
        <v>0.91</v>
      </c>
      <c r="Q64" s="202">
        <v>8.17</v>
      </c>
      <c r="R64" s="202">
        <v>12.88</v>
      </c>
      <c r="S64" s="202">
        <v>8.1199999999999992</v>
      </c>
      <c r="T64" s="202">
        <v>0</v>
      </c>
      <c r="U64" s="202">
        <v>1.74</v>
      </c>
      <c r="V64" s="202">
        <v>9.1</v>
      </c>
      <c r="W64" s="202">
        <v>9.83</v>
      </c>
      <c r="X64" s="202">
        <v>50.29</v>
      </c>
      <c r="Y64" s="202">
        <v>0</v>
      </c>
      <c r="Z64" s="202">
        <v>69.069999999999993</v>
      </c>
      <c r="AA64" s="202">
        <v>0</v>
      </c>
      <c r="AB64" s="202">
        <v>0</v>
      </c>
      <c r="AC64" s="202">
        <v>8.35</v>
      </c>
      <c r="AD64" s="202">
        <v>12.46</v>
      </c>
      <c r="AE64" s="202">
        <v>0</v>
      </c>
      <c r="AF64" s="202">
        <v>0</v>
      </c>
      <c r="AG64" s="202">
        <v>0</v>
      </c>
      <c r="AH64" s="202">
        <v>0</v>
      </c>
      <c r="AI64" s="202">
        <v>43.77</v>
      </c>
      <c r="AJ64" s="202">
        <v>0</v>
      </c>
      <c r="AK64" s="202">
        <v>16.89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14.3</v>
      </c>
      <c r="D65" s="202">
        <v>4.1500000000000004</v>
      </c>
      <c r="E65" s="202">
        <v>0</v>
      </c>
      <c r="F65" s="202">
        <v>0</v>
      </c>
      <c r="G65" s="202">
        <v>14.31</v>
      </c>
      <c r="H65" s="202">
        <v>0</v>
      </c>
      <c r="I65" s="202">
        <v>36.590000000000003</v>
      </c>
      <c r="J65" s="202">
        <v>1.92</v>
      </c>
      <c r="K65" s="202">
        <v>75.790000000000006</v>
      </c>
      <c r="L65" s="202">
        <v>60.97</v>
      </c>
      <c r="M65" s="202">
        <v>2.04</v>
      </c>
      <c r="N65" s="202">
        <v>32.549999999999997</v>
      </c>
      <c r="O65" s="202">
        <v>53.96</v>
      </c>
      <c r="P65" s="202">
        <v>0.91</v>
      </c>
      <c r="Q65" s="202">
        <v>8.17</v>
      </c>
      <c r="R65" s="202">
        <v>12.88</v>
      </c>
      <c r="S65" s="202">
        <v>8.1199999999999992</v>
      </c>
      <c r="T65" s="202">
        <v>0</v>
      </c>
      <c r="U65" s="202">
        <v>1.74</v>
      </c>
      <c r="V65" s="202">
        <v>9.1</v>
      </c>
      <c r="W65" s="202">
        <v>9.83</v>
      </c>
      <c r="X65" s="202">
        <v>50.29</v>
      </c>
      <c r="Y65" s="202">
        <v>0</v>
      </c>
      <c r="Z65" s="202">
        <v>69.069999999999993</v>
      </c>
      <c r="AA65" s="202">
        <v>0</v>
      </c>
      <c r="AB65" s="202">
        <v>0</v>
      </c>
      <c r="AC65" s="202">
        <v>8.35</v>
      </c>
      <c r="AD65" s="202">
        <v>12.46</v>
      </c>
      <c r="AE65" s="202">
        <v>0</v>
      </c>
      <c r="AF65" s="202">
        <v>0</v>
      </c>
      <c r="AG65" s="202">
        <v>0</v>
      </c>
      <c r="AH65" s="202">
        <v>0</v>
      </c>
      <c r="AI65" s="202">
        <v>44.85</v>
      </c>
      <c r="AJ65" s="202">
        <v>0</v>
      </c>
      <c r="AK65" s="202">
        <v>16.89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14.3</v>
      </c>
      <c r="D66" s="202">
        <v>4.1500000000000004</v>
      </c>
      <c r="E66" s="202">
        <v>0</v>
      </c>
      <c r="F66" s="202">
        <v>0</v>
      </c>
      <c r="G66" s="202">
        <v>14.31</v>
      </c>
      <c r="H66" s="202">
        <v>0</v>
      </c>
      <c r="I66" s="202">
        <v>36.590000000000003</v>
      </c>
      <c r="J66" s="202">
        <v>1.92</v>
      </c>
      <c r="K66" s="202">
        <v>75.790000000000006</v>
      </c>
      <c r="L66" s="202">
        <v>60.97</v>
      </c>
      <c r="M66" s="202">
        <v>2.04</v>
      </c>
      <c r="N66" s="202">
        <v>1.74</v>
      </c>
      <c r="O66" s="202">
        <v>2.46</v>
      </c>
      <c r="P66" s="202">
        <v>0.91</v>
      </c>
      <c r="Q66" s="202">
        <v>8.17</v>
      </c>
      <c r="R66" s="202">
        <v>12.88</v>
      </c>
      <c r="S66" s="202">
        <v>8.1199999999999992</v>
      </c>
      <c r="T66" s="202">
        <v>0</v>
      </c>
      <c r="U66" s="202">
        <v>1.74</v>
      </c>
      <c r="V66" s="202">
        <v>9.1</v>
      </c>
      <c r="W66" s="202">
        <v>9.83</v>
      </c>
      <c r="X66" s="202">
        <v>50.29</v>
      </c>
      <c r="Y66" s="202">
        <v>0</v>
      </c>
      <c r="Z66" s="202">
        <v>69.069999999999993</v>
      </c>
      <c r="AA66" s="202">
        <v>0</v>
      </c>
      <c r="AB66" s="202">
        <v>0</v>
      </c>
      <c r="AC66" s="202">
        <v>8.35</v>
      </c>
      <c r="AD66" s="202">
        <v>12.46</v>
      </c>
      <c r="AE66" s="202">
        <v>0</v>
      </c>
      <c r="AF66" s="202">
        <v>0</v>
      </c>
      <c r="AG66" s="202">
        <v>0</v>
      </c>
      <c r="AH66" s="202">
        <v>0</v>
      </c>
      <c r="AI66" s="202">
        <v>44.85</v>
      </c>
      <c r="AJ66" s="202">
        <v>0</v>
      </c>
      <c r="AK66" s="202">
        <v>16.89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14.3</v>
      </c>
      <c r="D67" s="202">
        <v>4.1500000000000004</v>
      </c>
      <c r="E67" s="202">
        <v>0</v>
      </c>
      <c r="F67" s="202">
        <v>0</v>
      </c>
      <c r="G67" s="202">
        <v>14.31</v>
      </c>
      <c r="H67" s="202">
        <v>0</v>
      </c>
      <c r="I67" s="202">
        <v>36.590000000000003</v>
      </c>
      <c r="J67" s="202">
        <v>1.92</v>
      </c>
      <c r="K67" s="202">
        <v>75.540000000000006</v>
      </c>
      <c r="L67" s="202">
        <v>60.97</v>
      </c>
      <c r="M67" s="202">
        <v>2.04</v>
      </c>
      <c r="N67" s="202">
        <v>1.74</v>
      </c>
      <c r="O67" s="202">
        <v>2.46</v>
      </c>
      <c r="P67" s="202">
        <v>0.91</v>
      </c>
      <c r="Q67" s="202">
        <v>5.0199999999999996</v>
      </c>
      <c r="R67" s="202">
        <v>9.18</v>
      </c>
      <c r="S67" s="202">
        <v>5.87</v>
      </c>
      <c r="T67" s="202">
        <v>0</v>
      </c>
      <c r="U67" s="202">
        <v>1.74</v>
      </c>
      <c r="V67" s="202">
        <v>9.1</v>
      </c>
      <c r="W67" s="202">
        <v>9.83</v>
      </c>
      <c r="X67" s="202">
        <v>2.17</v>
      </c>
      <c r="Y67" s="202">
        <v>0</v>
      </c>
      <c r="Z67" s="202">
        <v>69.069999999999993</v>
      </c>
      <c r="AA67" s="202">
        <v>0</v>
      </c>
      <c r="AB67" s="202">
        <v>0</v>
      </c>
      <c r="AC67" s="202">
        <v>8.35</v>
      </c>
      <c r="AD67" s="202">
        <v>12.46</v>
      </c>
      <c r="AE67" s="202">
        <v>0</v>
      </c>
      <c r="AF67" s="202">
        <v>0</v>
      </c>
      <c r="AG67" s="202">
        <v>0</v>
      </c>
      <c r="AH67" s="202">
        <v>0</v>
      </c>
      <c r="AI67" s="202">
        <v>43.77</v>
      </c>
      <c r="AJ67" s="202">
        <v>0</v>
      </c>
      <c r="AK67" s="202">
        <v>16.89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14.3</v>
      </c>
      <c r="D68" s="202">
        <v>4.1500000000000004</v>
      </c>
      <c r="E68" s="202">
        <v>0</v>
      </c>
      <c r="F68" s="202">
        <v>0</v>
      </c>
      <c r="G68" s="202">
        <v>14.31</v>
      </c>
      <c r="H68" s="202">
        <v>0</v>
      </c>
      <c r="I68" s="202">
        <v>36.590000000000003</v>
      </c>
      <c r="J68" s="202">
        <v>1.92</v>
      </c>
      <c r="K68" s="202">
        <v>75.55</v>
      </c>
      <c r="L68" s="202">
        <v>60.97</v>
      </c>
      <c r="M68" s="202">
        <v>2.04</v>
      </c>
      <c r="N68" s="202">
        <v>1.74</v>
      </c>
      <c r="O68" s="202">
        <v>2.46</v>
      </c>
      <c r="P68" s="202">
        <v>0.91</v>
      </c>
      <c r="Q68" s="202">
        <v>4.8899999999999997</v>
      </c>
      <c r="R68" s="202">
        <v>9.18</v>
      </c>
      <c r="S68" s="202">
        <v>5.87</v>
      </c>
      <c r="T68" s="202">
        <v>0</v>
      </c>
      <c r="U68" s="202">
        <v>1.74</v>
      </c>
      <c r="V68" s="202">
        <v>9.1</v>
      </c>
      <c r="W68" s="202">
        <v>9.83</v>
      </c>
      <c r="X68" s="202">
        <v>2.17</v>
      </c>
      <c r="Y68" s="202">
        <v>0</v>
      </c>
      <c r="Z68" s="202">
        <v>69.069999999999993</v>
      </c>
      <c r="AA68" s="202">
        <v>0</v>
      </c>
      <c r="AB68" s="202">
        <v>0</v>
      </c>
      <c r="AC68" s="202">
        <v>8.35</v>
      </c>
      <c r="AD68" s="202">
        <v>12.46</v>
      </c>
      <c r="AE68" s="202">
        <v>0</v>
      </c>
      <c r="AF68" s="202">
        <v>0</v>
      </c>
      <c r="AG68" s="202">
        <v>0</v>
      </c>
      <c r="AH68" s="202">
        <v>0</v>
      </c>
      <c r="AI68" s="202">
        <v>43.77</v>
      </c>
      <c r="AJ68" s="202">
        <v>0</v>
      </c>
      <c r="AK68" s="202">
        <v>16.89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14.3</v>
      </c>
      <c r="D69" s="202">
        <v>4.1500000000000004</v>
      </c>
      <c r="E69" s="202">
        <v>0</v>
      </c>
      <c r="F69" s="202">
        <v>0</v>
      </c>
      <c r="G69" s="202">
        <v>14.31</v>
      </c>
      <c r="H69" s="202">
        <v>0</v>
      </c>
      <c r="I69" s="202">
        <v>36.590000000000003</v>
      </c>
      <c r="J69" s="202">
        <v>1.92</v>
      </c>
      <c r="K69" s="202">
        <v>75.540000000000006</v>
      </c>
      <c r="L69" s="202">
        <v>60.97</v>
      </c>
      <c r="M69" s="202">
        <v>2.04</v>
      </c>
      <c r="N69" s="202">
        <v>1.74</v>
      </c>
      <c r="O69" s="202">
        <v>2.46</v>
      </c>
      <c r="P69" s="202">
        <v>0.91</v>
      </c>
      <c r="Q69" s="202">
        <v>4.74</v>
      </c>
      <c r="R69" s="202">
        <v>9.1999999999999993</v>
      </c>
      <c r="S69" s="202">
        <v>5.88</v>
      </c>
      <c r="T69" s="202">
        <v>0</v>
      </c>
      <c r="U69" s="202">
        <v>1.74</v>
      </c>
      <c r="V69" s="202">
        <v>9.1</v>
      </c>
      <c r="W69" s="202">
        <v>9.83</v>
      </c>
      <c r="X69" s="202">
        <v>2.17</v>
      </c>
      <c r="Y69" s="202">
        <v>0</v>
      </c>
      <c r="Z69" s="202">
        <v>69.069999999999993</v>
      </c>
      <c r="AA69" s="202">
        <v>0</v>
      </c>
      <c r="AB69" s="202">
        <v>0</v>
      </c>
      <c r="AC69" s="202">
        <v>7.49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42.72</v>
      </c>
      <c r="AJ69" s="202">
        <v>0</v>
      </c>
      <c r="AK69" s="202">
        <v>20.51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14.3</v>
      </c>
      <c r="D70" s="202">
        <v>4.1500000000000004</v>
      </c>
      <c r="E70" s="202">
        <v>0</v>
      </c>
      <c r="F70" s="202">
        <v>0</v>
      </c>
      <c r="G70" s="202">
        <v>14.31</v>
      </c>
      <c r="H70" s="202">
        <v>0</v>
      </c>
      <c r="I70" s="202">
        <v>36.590000000000003</v>
      </c>
      <c r="J70" s="202">
        <v>1.92</v>
      </c>
      <c r="K70" s="202">
        <v>70.790000000000006</v>
      </c>
      <c r="L70" s="202">
        <v>60.97</v>
      </c>
      <c r="M70" s="202">
        <v>2.04</v>
      </c>
      <c r="N70" s="202">
        <v>1.74</v>
      </c>
      <c r="O70" s="202">
        <v>2.46</v>
      </c>
      <c r="P70" s="202">
        <v>0.91</v>
      </c>
      <c r="Q70" s="202">
        <v>4.7699999999999996</v>
      </c>
      <c r="R70" s="202">
        <v>9.1999999999999993</v>
      </c>
      <c r="S70" s="202">
        <v>5.88</v>
      </c>
      <c r="T70" s="202">
        <v>0</v>
      </c>
      <c r="U70" s="202">
        <v>1.74</v>
      </c>
      <c r="V70" s="202">
        <v>0.3</v>
      </c>
      <c r="W70" s="202">
        <v>0.49</v>
      </c>
      <c r="X70" s="202">
        <v>2.17</v>
      </c>
      <c r="Y70" s="202">
        <v>0</v>
      </c>
      <c r="Z70" s="202">
        <v>69.069999999999993</v>
      </c>
      <c r="AA70" s="202">
        <v>0</v>
      </c>
      <c r="AB70" s="202">
        <v>0</v>
      </c>
      <c r="AC70" s="202">
        <v>7.49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42.72</v>
      </c>
      <c r="AJ70" s="202">
        <v>0</v>
      </c>
      <c r="AK70" s="202">
        <v>20.51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14.3</v>
      </c>
      <c r="D71" s="202">
        <v>4.1500000000000004</v>
      </c>
      <c r="E71" s="202">
        <v>0</v>
      </c>
      <c r="F71" s="202">
        <v>0</v>
      </c>
      <c r="G71" s="202">
        <v>14.31</v>
      </c>
      <c r="H71" s="202">
        <v>0</v>
      </c>
      <c r="I71" s="202">
        <v>36.590000000000003</v>
      </c>
      <c r="J71" s="202">
        <v>1.92</v>
      </c>
      <c r="K71" s="202">
        <v>58.34</v>
      </c>
      <c r="L71" s="202">
        <v>60.97</v>
      </c>
      <c r="M71" s="202">
        <v>2.04</v>
      </c>
      <c r="N71" s="202">
        <v>1.74</v>
      </c>
      <c r="O71" s="202">
        <v>2.46</v>
      </c>
      <c r="P71" s="202">
        <v>0.91</v>
      </c>
      <c r="Q71" s="202">
        <v>0.32</v>
      </c>
      <c r="R71" s="202">
        <v>0.63</v>
      </c>
      <c r="S71" s="202">
        <v>0.39</v>
      </c>
      <c r="T71" s="202">
        <v>0</v>
      </c>
      <c r="U71" s="202">
        <v>1.74</v>
      </c>
      <c r="V71" s="202">
        <v>0.3</v>
      </c>
      <c r="W71" s="202">
        <v>0.49</v>
      </c>
      <c r="X71" s="202">
        <v>2.17</v>
      </c>
      <c r="Y71" s="202">
        <v>0</v>
      </c>
      <c r="Z71" s="202">
        <v>69.069999999999993</v>
      </c>
      <c r="AA71" s="202">
        <v>0</v>
      </c>
      <c r="AB71" s="202">
        <v>0</v>
      </c>
      <c r="AC71" s="202">
        <v>7.49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43.85</v>
      </c>
      <c r="AJ71" s="202">
        <v>0</v>
      </c>
      <c r="AK71" s="202">
        <v>20.51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14.3</v>
      </c>
      <c r="D72" s="202">
        <v>4.1500000000000004</v>
      </c>
      <c r="E72" s="202">
        <v>0</v>
      </c>
      <c r="F72" s="202">
        <v>0</v>
      </c>
      <c r="G72" s="202">
        <v>14.31</v>
      </c>
      <c r="H72" s="202">
        <v>0</v>
      </c>
      <c r="I72" s="202">
        <v>36.590000000000003</v>
      </c>
      <c r="J72" s="202">
        <v>1.92</v>
      </c>
      <c r="K72" s="202">
        <v>58.34</v>
      </c>
      <c r="L72" s="202">
        <v>60.97</v>
      </c>
      <c r="M72" s="202">
        <v>2.04</v>
      </c>
      <c r="N72" s="202">
        <v>1.74</v>
      </c>
      <c r="O72" s="202">
        <v>2.46</v>
      </c>
      <c r="P72" s="202">
        <v>0.91</v>
      </c>
      <c r="Q72" s="202">
        <v>0.32</v>
      </c>
      <c r="R72" s="202">
        <v>0.63</v>
      </c>
      <c r="S72" s="202">
        <v>0.39</v>
      </c>
      <c r="T72" s="202">
        <v>0</v>
      </c>
      <c r="U72" s="202">
        <v>1.74</v>
      </c>
      <c r="V72" s="202">
        <v>0.3</v>
      </c>
      <c r="W72" s="202">
        <v>0.49</v>
      </c>
      <c r="X72" s="202">
        <v>2.17</v>
      </c>
      <c r="Y72" s="202">
        <v>0</v>
      </c>
      <c r="Z72" s="202">
        <v>69.069999999999993</v>
      </c>
      <c r="AA72" s="202">
        <v>0</v>
      </c>
      <c r="AB72" s="202">
        <v>0</v>
      </c>
      <c r="AC72" s="202">
        <v>8.35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46.81</v>
      </c>
      <c r="AJ72" s="202">
        <v>0</v>
      </c>
      <c r="AK72" s="202">
        <v>20.51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14.3</v>
      </c>
      <c r="D73" s="202">
        <v>4.1500000000000004</v>
      </c>
      <c r="E73" s="202">
        <v>0</v>
      </c>
      <c r="F73" s="202">
        <v>0</v>
      </c>
      <c r="G73" s="202">
        <v>14.31</v>
      </c>
      <c r="H73" s="202">
        <v>0</v>
      </c>
      <c r="I73" s="202">
        <v>36.590000000000003</v>
      </c>
      <c r="J73" s="202">
        <v>1.92</v>
      </c>
      <c r="K73" s="202">
        <v>37.08</v>
      </c>
      <c r="L73" s="202">
        <v>60.97</v>
      </c>
      <c r="M73" s="202">
        <v>2.04</v>
      </c>
      <c r="N73" s="202">
        <v>1.74</v>
      </c>
      <c r="O73" s="202">
        <v>2.46</v>
      </c>
      <c r="P73" s="202">
        <v>0.91</v>
      </c>
      <c r="Q73" s="202">
        <v>0.32</v>
      </c>
      <c r="R73" s="202">
        <v>0.62</v>
      </c>
      <c r="S73" s="202">
        <v>0.39</v>
      </c>
      <c r="T73" s="202">
        <v>0</v>
      </c>
      <c r="U73" s="202">
        <v>1.74</v>
      </c>
      <c r="V73" s="202">
        <v>0.3</v>
      </c>
      <c r="W73" s="202">
        <v>0.49</v>
      </c>
      <c r="X73" s="202">
        <v>2.17</v>
      </c>
      <c r="Y73" s="202">
        <v>0</v>
      </c>
      <c r="Z73" s="202">
        <v>69.069999999999993</v>
      </c>
      <c r="AA73" s="202">
        <v>0</v>
      </c>
      <c r="AB73" s="202">
        <v>0</v>
      </c>
      <c r="AC73" s="202">
        <v>8.35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46.81</v>
      </c>
      <c r="AJ73" s="202">
        <v>0</v>
      </c>
      <c r="AK73" s="202">
        <v>20.51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14.3</v>
      </c>
      <c r="D74" s="202">
        <v>4.1500000000000004</v>
      </c>
      <c r="E74" s="202">
        <v>0</v>
      </c>
      <c r="F74" s="202">
        <v>0</v>
      </c>
      <c r="G74" s="202">
        <v>14.31</v>
      </c>
      <c r="H74" s="202">
        <v>0</v>
      </c>
      <c r="I74" s="202">
        <v>36.590000000000003</v>
      </c>
      <c r="J74" s="202">
        <v>1.92</v>
      </c>
      <c r="K74" s="202">
        <v>49.64</v>
      </c>
      <c r="L74" s="202">
        <v>60.97</v>
      </c>
      <c r="M74" s="202">
        <v>2.04</v>
      </c>
      <c r="N74" s="202">
        <v>1.74</v>
      </c>
      <c r="O74" s="202">
        <v>2.46</v>
      </c>
      <c r="P74" s="202">
        <v>0.91</v>
      </c>
      <c r="Q74" s="202">
        <v>0.32</v>
      </c>
      <c r="R74" s="202">
        <v>0.62</v>
      </c>
      <c r="S74" s="202">
        <v>0.39</v>
      </c>
      <c r="T74" s="202">
        <v>0</v>
      </c>
      <c r="U74" s="202">
        <v>1.74</v>
      </c>
      <c r="V74" s="202">
        <v>0.3</v>
      </c>
      <c r="W74" s="202">
        <v>0.49</v>
      </c>
      <c r="X74" s="202">
        <v>2.17</v>
      </c>
      <c r="Y74" s="202">
        <v>0</v>
      </c>
      <c r="Z74" s="202">
        <v>69.069999999999993</v>
      </c>
      <c r="AA74" s="202">
        <v>0</v>
      </c>
      <c r="AB74" s="202">
        <v>0</v>
      </c>
      <c r="AC74" s="202">
        <v>8.35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46.81</v>
      </c>
      <c r="AJ74" s="202">
        <v>0</v>
      </c>
      <c r="AK74" s="202">
        <v>16.89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14.3</v>
      </c>
      <c r="D75" s="202">
        <v>4.1500000000000004</v>
      </c>
      <c r="E75" s="202">
        <v>0</v>
      </c>
      <c r="F75" s="202">
        <v>0</v>
      </c>
      <c r="G75" s="202">
        <v>14.31</v>
      </c>
      <c r="H75" s="202">
        <v>0</v>
      </c>
      <c r="I75" s="202">
        <v>36.590000000000003</v>
      </c>
      <c r="J75" s="202">
        <v>1.92</v>
      </c>
      <c r="K75" s="202">
        <v>81.540000000000006</v>
      </c>
      <c r="L75" s="202">
        <v>65.11</v>
      </c>
      <c r="M75" s="202">
        <v>2.04</v>
      </c>
      <c r="N75" s="202">
        <v>1.74</v>
      </c>
      <c r="O75" s="202">
        <v>2.46</v>
      </c>
      <c r="P75" s="202">
        <v>0.91</v>
      </c>
      <c r="Q75" s="202">
        <v>0.32</v>
      </c>
      <c r="R75" s="202">
        <v>0.62</v>
      </c>
      <c r="S75" s="202">
        <v>0.39</v>
      </c>
      <c r="T75" s="202">
        <v>0</v>
      </c>
      <c r="U75" s="202">
        <v>1.74</v>
      </c>
      <c r="V75" s="202">
        <v>0.3</v>
      </c>
      <c r="W75" s="202">
        <v>0.49</v>
      </c>
      <c r="X75" s="202">
        <v>2.17</v>
      </c>
      <c r="Y75" s="202">
        <v>0</v>
      </c>
      <c r="Z75" s="202">
        <v>69.069999999999993</v>
      </c>
      <c r="AA75" s="202">
        <v>0</v>
      </c>
      <c r="AB75" s="202">
        <v>0</v>
      </c>
      <c r="AC75" s="202">
        <v>8.35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47.19</v>
      </c>
      <c r="AJ75" s="202">
        <v>0</v>
      </c>
      <c r="AK75" s="202">
        <v>16.89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14.3</v>
      </c>
      <c r="D76" s="202">
        <v>4.1500000000000004</v>
      </c>
      <c r="E76" s="202">
        <v>0</v>
      </c>
      <c r="F76" s="202">
        <v>0</v>
      </c>
      <c r="G76" s="202">
        <v>14.31</v>
      </c>
      <c r="H76" s="202">
        <v>0</v>
      </c>
      <c r="I76" s="202">
        <v>36.590000000000003</v>
      </c>
      <c r="J76" s="202">
        <v>1.92</v>
      </c>
      <c r="K76" s="202">
        <v>41.91</v>
      </c>
      <c r="L76" s="202">
        <v>65.11</v>
      </c>
      <c r="M76" s="202">
        <v>2.04</v>
      </c>
      <c r="N76" s="202">
        <v>1.74</v>
      </c>
      <c r="O76" s="202">
        <v>2.46</v>
      </c>
      <c r="P76" s="202">
        <v>0.91</v>
      </c>
      <c r="Q76" s="202">
        <v>0.32</v>
      </c>
      <c r="R76" s="202">
        <v>0.62</v>
      </c>
      <c r="S76" s="202">
        <v>0.39</v>
      </c>
      <c r="T76" s="202">
        <v>0</v>
      </c>
      <c r="U76" s="202">
        <v>1.74</v>
      </c>
      <c r="V76" s="202">
        <v>0.3</v>
      </c>
      <c r="W76" s="202">
        <v>0.49</v>
      </c>
      <c r="X76" s="202">
        <v>2.17</v>
      </c>
      <c r="Y76" s="202">
        <v>0</v>
      </c>
      <c r="Z76" s="202">
        <v>69.069999999999993</v>
      </c>
      <c r="AA76" s="202">
        <v>0</v>
      </c>
      <c r="AB76" s="202">
        <v>0</v>
      </c>
      <c r="AC76" s="202">
        <v>8.35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47.19</v>
      </c>
      <c r="AJ76" s="202">
        <v>0</v>
      </c>
      <c r="AK76" s="202">
        <v>16.89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14.3</v>
      </c>
      <c r="D77" s="202">
        <v>4.1500000000000004</v>
      </c>
      <c r="E77" s="202">
        <v>0</v>
      </c>
      <c r="F77" s="202">
        <v>0</v>
      </c>
      <c r="G77" s="202">
        <v>14.31</v>
      </c>
      <c r="H77" s="202">
        <v>0</v>
      </c>
      <c r="I77" s="202">
        <v>36.590000000000003</v>
      </c>
      <c r="J77" s="202">
        <v>1.92</v>
      </c>
      <c r="K77" s="202">
        <v>10.02</v>
      </c>
      <c r="L77" s="202">
        <v>49.65</v>
      </c>
      <c r="M77" s="202">
        <v>2.04</v>
      </c>
      <c r="N77" s="202">
        <v>1.74</v>
      </c>
      <c r="O77" s="202">
        <v>2.46</v>
      </c>
      <c r="P77" s="202">
        <v>0.91</v>
      </c>
      <c r="Q77" s="202">
        <v>0.32</v>
      </c>
      <c r="R77" s="202">
        <v>0.62</v>
      </c>
      <c r="S77" s="202">
        <v>0.39</v>
      </c>
      <c r="T77" s="202">
        <v>0</v>
      </c>
      <c r="U77" s="202">
        <v>1.74</v>
      </c>
      <c r="V77" s="202">
        <v>0.3</v>
      </c>
      <c r="W77" s="202">
        <v>0.49</v>
      </c>
      <c r="X77" s="202">
        <v>2.17</v>
      </c>
      <c r="Y77" s="202">
        <v>0</v>
      </c>
      <c r="Z77" s="202">
        <v>69.069999999999993</v>
      </c>
      <c r="AA77" s="202">
        <v>0</v>
      </c>
      <c r="AB77" s="202">
        <v>0</v>
      </c>
      <c r="AC77" s="202">
        <v>7.5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44.52</v>
      </c>
      <c r="AJ77" s="202">
        <v>0</v>
      </c>
      <c r="AK77" s="202">
        <v>16.89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14.3</v>
      </c>
      <c r="D78" s="202">
        <v>4.1500000000000004</v>
      </c>
      <c r="E78" s="202">
        <v>0</v>
      </c>
      <c r="F78" s="202">
        <v>0</v>
      </c>
      <c r="G78" s="202">
        <v>14.31</v>
      </c>
      <c r="H78" s="202">
        <v>0</v>
      </c>
      <c r="I78" s="202">
        <v>36.590000000000003</v>
      </c>
      <c r="J78" s="202">
        <v>1.92</v>
      </c>
      <c r="K78" s="202">
        <v>10.02</v>
      </c>
      <c r="L78" s="202">
        <v>49.65</v>
      </c>
      <c r="M78" s="202">
        <v>2.04</v>
      </c>
      <c r="N78" s="202">
        <v>1.74</v>
      </c>
      <c r="O78" s="202">
        <v>2.46</v>
      </c>
      <c r="P78" s="202">
        <v>0.91</v>
      </c>
      <c r="Q78" s="202">
        <v>0.32</v>
      </c>
      <c r="R78" s="202">
        <v>0.62</v>
      </c>
      <c r="S78" s="202">
        <v>0.39</v>
      </c>
      <c r="T78" s="202">
        <v>0</v>
      </c>
      <c r="U78" s="202">
        <v>1.74</v>
      </c>
      <c r="V78" s="202">
        <v>0.3</v>
      </c>
      <c r="W78" s="202">
        <v>0.49</v>
      </c>
      <c r="X78" s="202">
        <v>2.17</v>
      </c>
      <c r="Y78" s="202">
        <v>0</v>
      </c>
      <c r="Z78" s="202">
        <v>69.069999999999993</v>
      </c>
      <c r="AA78" s="202">
        <v>0</v>
      </c>
      <c r="AB78" s="202">
        <v>0</v>
      </c>
      <c r="AC78" s="202">
        <v>7.5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44.52</v>
      </c>
      <c r="AJ78" s="202">
        <v>0</v>
      </c>
      <c r="AK78" s="202">
        <v>16.89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14.3</v>
      </c>
      <c r="D79" s="202">
        <v>4.1500000000000004</v>
      </c>
      <c r="E79" s="202">
        <v>0</v>
      </c>
      <c r="F79" s="202">
        <v>0</v>
      </c>
      <c r="G79" s="202">
        <v>14.31</v>
      </c>
      <c r="H79" s="202">
        <v>0</v>
      </c>
      <c r="I79" s="202">
        <v>36.590000000000003</v>
      </c>
      <c r="J79" s="202">
        <v>1.92</v>
      </c>
      <c r="K79" s="202">
        <v>10.02</v>
      </c>
      <c r="L79" s="202">
        <v>65.11</v>
      </c>
      <c r="M79" s="202">
        <v>2.04</v>
      </c>
      <c r="N79" s="202">
        <v>1.74</v>
      </c>
      <c r="O79" s="202">
        <v>2.46</v>
      </c>
      <c r="P79" s="202">
        <v>0.91</v>
      </c>
      <c r="Q79" s="202">
        <v>0.32</v>
      </c>
      <c r="R79" s="202">
        <v>0.62</v>
      </c>
      <c r="S79" s="202">
        <v>0.39</v>
      </c>
      <c r="T79" s="202">
        <v>0</v>
      </c>
      <c r="U79" s="202">
        <v>1.74</v>
      </c>
      <c r="V79" s="202">
        <v>0.3</v>
      </c>
      <c r="W79" s="202">
        <v>0.49</v>
      </c>
      <c r="X79" s="202">
        <v>2.17</v>
      </c>
      <c r="Y79" s="202">
        <v>0</v>
      </c>
      <c r="Z79" s="202">
        <v>69.069999999999993</v>
      </c>
      <c r="AA79" s="202">
        <v>0</v>
      </c>
      <c r="AB79" s="202">
        <v>0</v>
      </c>
      <c r="AC79" s="202">
        <v>7.5</v>
      </c>
      <c r="AD79" s="202">
        <v>12.46</v>
      </c>
      <c r="AE79" s="202">
        <v>0</v>
      </c>
      <c r="AF79" s="202">
        <v>0</v>
      </c>
      <c r="AG79" s="202">
        <v>0</v>
      </c>
      <c r="AH79" s="202">
        <v>0</v>
      </c>
      <c r="AI79" s="202">
        <v>44.52</v>
      </c>
      <c r="AJ79" s="202">
        <v>0</v>
      </c>
      <c r="AK79" s="202">
        <v>16.89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14.3</v>
      </c>
      <c r="D80" s="202">
        <v>4.1500000000000004</v>
      </c>
      <c r="E80" s="202">
        <v>0</v>
      </c>
      <c r="F80" s="202">
        <v>0</v>
      </c>
      <c r="G80" s="202">
        <v>14.31</v>
      </c>
      <c r="H80" s="202">
        <v>0</v>
      </c>
      <c r="I80" s="202">
        <v>36.590000000000003</v>
      </c>
      <c r="J80" s="202">
        <v>1.92</v>
      </c>
      <c r="K80" s="202">
        <v>10.02</v>
      </c>
      <c r="L80" s="202">
        <v>65.11</v>
      </c>
      <c r="M80" s="202">
        <v>2.04</v>
      </c>
      <c r="N80" s="202">
        <v>1.74</v>
      </c>
      <c r="O80" s="202">
        <v>2.46</v>
      </c>
      <c r="P80" s="202">
        <v>0.91</v>
      </c>
      <c r="Q80" s="202">
        <v>0.32</v>
      </c>
      <c r="R80" s="202">
        <v>0.62</v>
      </c>
      <c r="S80" s="202">
        <v>0.39</v>
      </c>
      <c r="T80" s="202">
        <v>0</v>
      </c>
      <c r="U80" s="202">
        <v>1.74</v>
      </c>
      <c r="V80" s="202">
        <v>0.3</v>
      </c>
      <c r="W80" s="202">
        <v>0.49</v>
      </c>
      <c r="X80" s="202">
        <v>2.17</v>
      </c>
      <c r="Y80" s="202">
        <v>0</v>
      </c>
      <c r="Z80" s="202">
        <v>69.069999999999993</v>
      </c>
      <c r="AA80" s="202">
        <v>0</v>
      </c>
      <c r="AB80" s="202">
        <v>0</v>
      </c>
      <c r="AC80" s="202">
        <v>7.5</v>
      </c>
      <c r="AD80" s="202">
        <v>12.46</v>
      </c>
      <c r="AE80" s="202">
        <v>0</v>
      </c>
      <c r="AF80" s="202">
        <v>0</v>
      </c>
      <c r="AG80" s="202">
        <v>0</v>
      </c>
      <c r="AH80" s="202">
        <v>0</v>
      </c>
      <c r="AI80" s="202">
        <v>44.52</v>
      </c>
      <c r="AJ80" s="202">
        <v>0</v>
      </c>
      <c r="AK80" s="202">
        <v>16.89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14.3</v>
      </c>
      <c r="D81" s="202">
        <v>4.1500000000000004</v>
      </c>
      <c r="E81" s="202">
        <v>0</v>
      </c>
      <c r="F81" s="202">
        <v>0</v>
      </c>
      <c r="G81" s="202">
        <v>14.31</v>
      </c>
      <c r="H81" s="202">
        <v>0</v>
      </c>
      <c r="I81" s="202">
        <v>36.590000000000003</v>
      </c>
      <c r="J81" s="202">
        <v>1.92</v>
      </c>
      <c r="K81" s="202">
        <v>10.02</v>
      </c>
      <c r="L81" s="202">
        <v>65.11</v>
      </c>
      <c r="M81" s="202">
        <v>2.04</v>
      </c>
      <c r="N81" s="202">
        <v>1.74</v>
      </c>
      <c r="O81" s="202">
        <v>2.46</v>
      </c>
      <c r="P81" s="202">
        <v>0.91</v>
      </c>
      <c r="Q81" s="202">
        <v>0.32</v>
      </c>
      <c r="R81" s="202">
        <v>0.62</v>
      </c>
      <c r="S81" s="202">
        <v>0.39</v>
      </c>
      <c r="T81" s="202">
        <v>0</v>
      </c>
      <c r="U81" s="202">
        <v>1.74</v>
      </c>
      <c r="V81" s="202">
        <v>0.3</v>
      </c>
      <c r="W81" s="202">
        <v>0.49</v>
      </c>
      <c r="X81" s="202">
        <v>2.17</v>
      </c>
      <c r="Y81" s="202">
        <v>0</v>
      </c>
      <c r="Z81" s="202">
        <v>69.069999999999993</v>
      </c>
      <c r="AA81" s="202">
        <v>0</v>
      </c>
      <c r="AB81" s="202">
        <v>0</v>
      </c>
      <c r="AC81" s="202">
        <v>7.5</v>
      </c>
      <c r="AD81" s="202">
        <v>12.46</v>
      </c>
      <c r="AE81" s="202">
        <v>0</v>
      </c>
      <c r="AF81" s="202">
        <v>0</v>
      </c>
      <c r="AG81" s="202">
        <v>0</v>
      </c>
      <c r="AH81" s="202">
        <v>0</v>
      </c>
      <c r="AI81" s="202">
        <v>44.52</v>
      </c>
      <c r="AJ81" s="202">
        <v>0</v>
      </c>
      <c r="AK81" s="202">
        <v>16.89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14.3</v>
      </c>
      <c r="D82" s="202">
        <v>4.1500000000000004</v>
      </c>
      <c r="E82" s="202">
        <v>0</v>
      </c>
      <c r="F82" s="202">
        <v>0</v>
      </c>
      <c r="G82" s="202">
        <v>14.31</v>
      </c>
      <c r="H82" s="202">
        <v>0</v>
      </c>
      <c r="I82" s="202">
        <v>36.590000000000003</v>
      </c>
      <c r="J82" s="202">
        <v>1.92</v>
      </c>
      <c r="K82" s="202">
        <v>10.02</v>
      </c>
      <c r="L82" s="202">
        <v>65.11</v>
      </c>
      <c r="M82" s="202">
        <v>2.04</v>
      </c>
      <c r="N82" s="202">
        <v>1.74</v>
      </c>
      <c r="O82" s="202">
        <v>2.46</v>
      </c>
      <c r="P82" s="202">
        <v>0.91</v>
      </c>
      <c r="Q82" s="202">
        <v>0.32</v>
      </c>
      <c r="R82" s="202">
        <v>0.62</v>
      </c>
      <c r="S82" s="202">
        <v>0.39</v>
      </c>
      <c r="T82" s="202">
        <v>0</v>
      </c>
      <c r="U82" s="202">
        <v>1.74</v>
      </c>
      <c r="V82" s="202">
        <v>0.3</v>
      </c>
      <c r="W82" s="202">
        <v>0.49</v>
      </c>
      <c r="X82" s="202">
        <v>2.17</v>
      </c>
      <c r="Y82" s="202">
        <v>0</v>
      </c>
      <c r="Z82" s="202">
        <v>69.069999999999993</v>
      </c>
      <c r="AA82" s="202">
        <v>0</v>
      </c>
      <c r="AB82" s="202">
        <v>0</v>
      </c>
      <c r="AC82" s="202">
        <v>7.5</v>
      </c>
      <c r="AD82" s="202">
        <v>12.46</v>
      </c>
      <c r="AE82" s="202">
        <v>0</v>
      </c>
      <c r="AF82" s="202">
        <v>0</v>
      </c>
      <c r="AG82" s="202">
        <v>0</v>
      </c>
      <c r="AH82" s="202">
        <v>0</v>
      </c>
      <c r="AI82" s="202">
        <v>44.52</v>
      </c>
      <c r="AJ82" s="202">
        <v>0</v>
      </c>
      <c r="AK82" s="202">
        <v>16.89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14.3</v>
      </c>
      <c r="D83" s="202">
        <v>4.1500000000000004</v>
      </c>
      <c r="E83" s="202">
        <v>0</v>
      </c>
      <c r="F83" s="202">
        <v>0</v>
      </c>
      <c r="G83" s="202">
        <v>14.31</v>
      </c>
      <c r="H83" s="202">
        <v>0</v>
      </c>
      <c r="I83" s="202">
        <v>36.590000000000003</v>
      </c>
      <c r="J83" s="202">
        <v>1.92</v>
      </c>
      <c r="K83" s="202">
        <v>10.02</v>
      </c>
      <c r="L83" s="202">
        <v>65.11</v>
      </c>
      <c r="M83" s="202">
        <v>2.04</v>
      </c>
      <c r="N83" s="202">
        <v>1.74</v>
      </c>
      <c r="O83" s="202">
        <v>2.46</v>
      </c>
      <c r="P83" s="202">
        <v>0.91</v>
      </c>
      <c r="Q83" s="202">
        <v>0.32</v>
      </c>
      <c r="R83" s="202">
        <v>0.62</v>
      </c>
      <c r="S83" s="202">
        <v>0.39</v>
      </c>
      <c r="T83" s="202">
        <v>0</v>
      </c>
      <c r="U83" s="202">
        <v>1.74</v>
      </c>
      <c r="V83" s="202">
        <v>0.3</v>
      </c>
      <c r="W83" s="202">
        <v>0.49</v>
      </c>
      <c r="X83" s="202">
        <v>2.17</v>
      </c>
      <c r="Y83" s="202">
        <v>0</v>
      </c>
      <c r="Z83" s="202">
        <v>69.069999999999993</v>
      </c>
      <c r="AA83" s="202">
        <v>0</v>
      </c>
      <c r="AB83" s="202">
        <v>0</v>
      </c>
      <c r="AC83" s="202">
        <v>7.5</v>
      </c>
      <c r="AD83" s="202">
        <v>12.46</v>
      </c>
      <c r="AE83" s="202">
        <v>0</v>
      </c>
      <c r="AF83" s="202">
        <v>0</v>
      </c>
      <c r="AG83" s="202">
        <v>0</v>
      </c>
      <c r="AH83" s="202">
        <v>0</v>
      </c>
      <c r="AI83" s="202">
        <v>44.52</v>
      </c>
      <c r="AJ83" s="202">
        <v>0</v>
      </c>
      <c r="AK83" s="202">
        <v>16.89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14.3</v>
      </c>
      <c r="D84" s="202">
        <v>4.1500000000000004</v>
      </c>
      <c r="E84" s="202">
        <v>0</v>
      </c>
      <c r="F84" s="202">
        <v>0</v>
      </c>
      <c r="G84" s="202">
        <v>14.31</v>
      </c>
      <c r="H84" s="202">
        <v>0</v>
      </c>
      <c r="I84" s="202">
        <v>36.590000000000003</v>
      </c>
      <c r="J84" s="202">
        <v>1.92</v>
      </c>
      <c r="K84" s="202">
        <v>10.02</v>
      </c>
      <c r="L84" s="202">
        <v>49.65</v>
      </c>
      <c r="M84" s="202">
        <v>2.04</v>
      </c>
      <c r="N84" s="202">
        <v>1.74</v>
      </c>
      <c r="O84" s="202">
        <v>2.46</v>
      </c>
      <c r="P84" s="202">
        <v>0.91</v>
      </c>
      <c r="Q84" s="202">
        <v>0.32</v>
      </c>
      <c r="R84" s="202">
        <v>0.62</v>
      </c>
      <c r="S84" s="202">
        <v>0.39</v>
      </c>
      <c r="T84" s="202">
        <v>0</v>
      </c>
      <c r="U84" s="202">
        <v>1.74</v>
      </c>
      <c r="V84" s="202">
        <v>0.3</v>
      </c>
      <c r="W84" s="202">
        <v>0.49</v>
      </c>
      <c r="X84" s="202">
        <v>2.17</v>
      </c>
      <c r="Y84" s="202">
        <v>0</v>
      </c>
      <c r="Z84" s="202">
        <v>69.069999999999993</v>
      </c>
      <c r="AA84" s="202">
        <v>0</v>
      </c>
      <c r="AB84" s="202">
        <v>0</v>
      </c>
      <c r="AC84" s="202">
        <v>4.2300000000000004</v>
      </c>
      <c r="AD84" s="202">
        <v>12.46</v>
      </c>
      <c r="AE84" s="202">
        <v>0</v>
      </c>
      <c r="AF84" s="202">
        <v>0</v>
      </c>
      <c r="AG84" s="202">
        <v>0</v>
      </c>
      <c r="AH84" s="202">
        <v>0</v>
      </c>
      <c r="AI84" s="202">
        <v>44.52</v>
      </c>
      <c r="AJ84" s="202">
        <v>0</v>
      </c>
      <c r="AK84" s="202">
        <v>16.89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14.3</v>
      </c>
      <c r="D85" s="202">
        <v>4.1500000000000004</v>
      </c>
      <c r="E85" s="202">
        <v>0</v>
      </c>
      <c r="F85" s="202">
        <v>0</v>
      </c>
      <c r="G85" s="202">
        <v>14.31</v>
      </c>
      <c r="H85" s="202">
        <v>0</v>
      </c>
      <c r="I85" s="202">
        <v>36.590000000000003</v>
      </c>
      <c r="J85" s="202">
        <v>1.92</v>
      </c>
      <c r="K85" s="202">
        <v>10.02</v>
      </c>
      <c r="L85" s="202">
        <v>4.25</v>
      </c>
      <c r="M85" s="202">
        <v>2.04</v>
      </c>
      <c r="N85" s="202">
        <v>1.74</v>
      </c>
      <c r="O85" s="202">
        <v>2.46</v>
      </c>
      <c r="P85" s="202">
        <v>0.91</v>
      </c>
      <c r="Q85" s="202">
        <v>0.32</v>
      </c>
      <c r="R85" s="202">
        <v>0.62</v>
      </c>
      <c r="S85" s="202">
        <v>0.39</v>
      </c>
      <c r="T85" s="202">
        <v>0</v>
      </c>
      <c r="U85" s="202">
        <v>1.74</v>
      </c>
      <c r="V85" s="202">
        <v>0.3</v>
      </c>
      <c r="W85" s="202">
        <v>0.49</v>
      </c>
      <c r="X85" s="202">
        <v>2.17</v>
      </c>
      <c r="Y85" s="202">
        <v>0</v>
      </c>
      <c r="Z85" s="202">
        <v>69.069999999999993</v>
      </c>
      <c r="AA85" s="202">
        <v>0</v>
      </c>
      <c r="AB85" s="202">
        <v>0</v>
      </c>
      <c r="AC85" s="202">
        <v>4.2300000000000004</v>
      </c>
      <c r="AD85" s="202">
        <v>12.46</v>
      </c>
      <c r="AE85" s="202">
        <v>0</v>
      </c>
      <c r="AF85" s="202">
        <v>0</v>
      </c>
      <c r="AG85" s="202">
        <v>0</v>
      </c>
      <c r="AH85" s="202">
        <v>0</v>
      </c>
      <c r="AI85" s="202">
        <v>44.52</v>
      </c>
      <c r="AJ85" s="202">
        <v>0</v>
      </c>
      <c r="AK85" s="202">
        <v>20.62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14.3</v>
      </c>
      <c r="D86" s="202">
        <v>4.1500000000000004</v>
      </c>
      <c r="E86" s="202">
        <v>0</v>
      </c>
      <c r="F86" s="202">
        <v>0</v>
      </c>
      <c r="G86" s="202">
        <v>14.31</v>
      </c>
      <c r="H86" s="202">
        <v>0</v>
      </c>
      <c r="I86" s="202">
        <v>36.590000000000003</v>
      </c>
      <c r="J86" s="202">
        <v>1.92</v>
      </c>
      <c r="K86" s="202">
        <v>10.02</v>
      </c>
      <c r="L86" s="202">
        <v>4.25</v>
      </c>
      <c r="M86" s="202">
        <v>2.04</v>
      </c>
      <c r="N86" s="202">
        <v>1.74</v>
      </c>
      <c r="O86" s="202">
        <v>2.46</v>
      </c>
      <c r="P86" s="202">
        <v>0.91</v>
      </c>
      <c r="Q86" s="202">
        <v>0.32</v>
      </c>
      <c r="R86" s="202">
        <v>0.62</v>
      </c>
      <c r="S86" s="202">
        <v>0.39</v>
      </c>
      <c r="T86" s="202">
        <v>0</v>
      </c>
      <c r="U86" s="202">
        <v>1.74</v>
      </c>
      <c r="V86" s="202">
        <v>0.3</v>
      </c>
      <c r="W86" s="202">
        <v>0.49</v>
      </c>
      <c r="X86" s="202">
        <v>2.17</v>
      </c>
      <c r="Y86" s="202">
        <v>0</v>
      </c>
      <c r="Z86" s="202">
        <v>69.069999999999993</v>
      </c>
      <c r="AA86" s="202">
        <v>0</v>
      </c>
      <c r="AB86" s="202">
        <v>0</v>
      </c>
      <c r="AC86" s="202">
        <v>4.2300000000000004</v>
      </c>
      <c r="AD86" s="202">
        <v>12.46</v>
      </c>
      <c r="AE86" s="202">
        <v>0</v>
      </c>
      <c r="AF86" s="202">
        <v>0</v>
      </c>
      <c r="AG86" s="202">
        <v>0</v>
      </c>
      <c r="AH86" s="202">
        <v>0</v>
      </c>
      <c r="AI86" s="202">
        <v>44.52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14.3</v>
      </c>
      <c r="D87" s="202">
        <v>4.1500000000000004</v>
      </c>
      <c r="E87" s="202">
        <v>0</v>
      </c>
      <c r="F87" s="202">
        <v>0</v>
      </c>
      <c r="G87" s="202">
        <v>14.31</v>
      </c>
      <c r="H87" s="202">
        <v>0</v>
      </c>
      <c r="I87" s="202">
        <v>36.590000000000003</v>
      </c>
      <c r="J87" s="202">
        <v>1.92</v>
      </c>
      <c r="K87" s="202">
        <v>10.02</v>
      </c>
      <c r="L87" s="202">
        <v>4.25</v>
      </c>
      <c r="M87" s="202">
        <v>2.04</v>
      </c>
      <c r="N87" s="202">
        <v>1.74</v>
      </c>
      <c r="O87" s="202">
        <v>2.46</v>
      </c>
      <c r="P87" s="202">
        <v>0.91</v>
      </c>
      <c r="Q87" s="202">
        <v>0.32</v>
      </c>
      <c r="R87" s="202">
        <v>0.62</v>
      </c>
      <c r="S87" s="202">
        <v>0.39</v>
      </c>
      <c r="T87" s="202">
        <v>0</v>
      </c>
      <c r="U87" s="202">
        <v>1.74</v>
      </c>
      <c r="V87" s="202">
        <v>0.3</v>
      </c>
      <c r="W87" s="202">
        <v>0.49</v>
      </c>
      <c r="X87" s="202">
        <v>2.17</v>
      </c>
      <c r="Y87" s="202">
        <v>0</v>
      </c>
      <c r="Z87" s="202">
        <v>25.58</v>
      </c>
      <c r="AA87" s="202">
        <v>0</v>
      </c>
      <c r="AB87" s="202">
        <v>0</v>
      </c>
      <c r="AC87" s="202">
        <v>4.2300000000000004</v>
      </c>
      <c r="AD87" s="202">
        <v>12.46</v>
      </c>
      <c r="AE87" s="202">
        <v>0</v>
      </c>
      <c r="AF87" s="202">
        <v>0</v>
      </c>
      <c r="AG87" s="202">
        <v>0</v>
      </c>
      <c r="AH87" s="202">
        <v>0</v>
      </c>
      <c r="AI87" s="202">
        <v>44.52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14.3</v>
      </c>
      <c r="D88" s="202">
        <v>4.1500000000000004</v>
      </c>
      <c r="E88" s="202">
        <v>0</v>
      </c>
      <c r="F88" s="202">
        <v>0</v>
      </c>
      <c r="G88" s="202">
        <v>14.31</v>
      </c>
      <c r="H88" s="202">
        <v>0</v>
      </c>
      <c r="I88" s="202">
        <v>36.590000000000003</v>
      </c>
      <c r="J88" s="202">
        <v>1.92</v>
      </c>
      <c r="K88" s="202">
        <v>10.02</v>
      </c>
      <c r="L88" s="202">
        <v>4.25</v>
      </c>
      <c r="M88" s="202">
        <v>2.04</v>
      </c>
      <c r="N88" s="202">
        <v>1.74</v>
      </c>
      <c r="O88" s="202">
        <v>2.46</v>
      </c>
      <c r="P88" s="202">
        <v>0.91</v>
      </c>
      <c r="Q88" s="202">
        <v>0.32</v>
      </c>
      <c r="R88" s="202">
        <v>0.62</v>
      </c>
      <c r="S88" s="202">
        <v>0.39</v>
      </c>
      <c r="T88" s="202">
        <v>0</v>
      </c>
      <c r="U88" s="202">
        <v>1.74</v>
      </c>
      <c r="V88" s="202">
        <v>0.3</v>
      </c>
      <c r="W88" s="202">
        <v>0.49</v>
      </c>
      <c r="X88" s="202">
        <v>2.17</v>
      </c>
      <c r="Y88" s="202">
        <v>0</v>
      </c>
      <c r="Z88" s="202">
        <v>4.0999999999999996</v>
      </c>
      <c r="AA88" s="202">
        <v>0</v>
      </c>
      <c r="AB88" s="202">
        <v>0</v>
      </c>
      <c r="AC88" s="202">
        <v>4.2300000000000004</v>
      </c>
      <c r="AD88" s="202">
        <v>12.46</v>
      </c>
      <c r="AE88" s="202">
        <v>0</v>
      </c>
      <c r="AF88" s="202">
        <v>0</v>
      </c>
      <c r="AG88" s="202">
        <v>0</v>
      </c>
      <c r="AH88" s="202">
        <v>0</v>
      </c>
      <c r="AI88" s="202">
        <v>44.52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14.3</v>
      </c>
      <c r="D89" s="202">
        <v>4.1500000000000004</v>
      </c>
      <c r="E89" s="202">
        <v>0</v>
      </c>
      <c r="F89" s="202">
        <v>0</v>
      </c>
      <c r="G89" s="202">
        <v>14.31</v>
      </c>
      <c r="H89" s="202">
        <v>0</v>
      </c>
      <c r="I89" s="202">
        <v>36.590000000000003</v>
      </c>
      <c r="J89" s="202">
        <v>1.92</v>
      </c>
      <c r="K89" s="202">
        <v>10.02</v>
      </c>
      <c r="L89" s="202">
        <v>4.25</v>
      </c>
      <c r="M89" s="202">
        <v>2.04</v>
      </c>
      <c r="N89" s="202">
        <v>1.74</v>
      </c>
      <c r="O89" s="202">
        <v>2.46</v>
      </c>
      <c r="P89" s="202">
        <v>0.91</v>
      </c>
      <c r="Q89" s="202">
        <v>0.32</v>
      </c>
      <c r="R89" s="202">
        <v>0.62</v>
      </c>
      <c r="S89" s="202">
        <v>0.39</v>
      </c>
      <c r="T89" s="202">
        <v>0</v>
      </c>
      <c r="U89" s="202">
        <v>1.74</v>
      </c>
      <c r="V89" s="202">
        <v>0.3</v>
      </c>
      <c r="W89" s="202">
        <v>0.49</v>
      </c>
      <c r="X89" s="202">
        <v>2.17</v>
      </c>
      <c r="Y89" s="202">
        <v>0</v>
      </c>
      <c r="Z89" s="202">
        <v>4.0999999999999996</v>
      </c>
      <c r="AA89" s="202">
        <v>0</v>
      </c>
      <c r="AB89" s="202">
        <v>0</v>
      </c>
      <c r="AC89" s="202">
        <v>4.2300000000000004</v>
      </c>
      <c r="AD89" s="202">
        <v>12.46</v>
      </c>
      <c r="AE89" s="202">
        <v>0</v>
      </c>
      <c r="AF89" s="202">
        <v>0</v>
      </c>
      <c r="AG89" s="202">
        <v>0</v>
      </c>
      <c r="AH89" s="202">
        <v>0</v>
      </c>
      <c r="AI89" s="202">
        <v>44.52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14.3</v>
      </c>
      <c r="D90" s="202">
        <v>4.1500000000000004</v>
      </c>
      <c r="E90" s="202">
        <v>0</v>
      </c>
      <c r="F90" s="202">
        <v>0</v>
      </c>
      <c r="G90" s="202">
        <v>14.31</v>
      </c>
      <c r="H90" s="202">
        <v>0</v>
      </c>
      <c r="I90" s="202">
        <v>36.590000000000003</v>
      </c>
      <c r="J90" s="202">
        <v>1.92</v>
      </c>
      <c r="K90" s="202">
        <v>10.02</v>
      </c>
      <c r="L90" s="202">
        <v>4.25</v>
      </c>
      <c r="M90" s="202">
        <v>2.04</v>
      </c>
      <c r="N90" s="202">
        <v>1.74</v>
      </c>
      <c r="O90" s="202">
        <v>2.46</v>
      </c>
      <c r="P90" s="202">
        <v>0.91</v>
      </c>
      <c r="Q90" s="202">
        <v>0.32</v>
      </c>
      <c r="R90" s="202">
        <v>0.62</v>
      </c>
      <c r="S90" s="202">
        <v>0.39</v>
      </c>
      <c r="T90" s="202">
        <v>0</v>
      </c>
      <c r="U90" s="202">
        <v>1.74</v>
      </c>
      <c r="V90" s="202">
        <v>0.3</v>
      </c>
      <c r="W90" s="202">
        <v>0.49</v>
      </c>
      <c r="X90" s="202">
        <v>2.17</v>
      </c>
      <c r="Y90" s="202">
        <v>0</v>
      </c>
      <c r="Z90" s="202">
        <v>4.0999999999999996</v>
      </c>
      <c r="AA90" s="202">
        <v>0</v>
      </c>
      <c r="AB90" s="202">
        <v>0</v>
      </c>
      <c r="AC90" s="202">
        <v>3.2</v>
      </c>
      <c r="AD90" s="202">
        <v>12.46</v>
      </c>
      <c r="AE90" s="202">
        <v>0</v>
      </c>
      <c r="AF90" s="202">
        <v>0</v>
      </c>
      <c r="AG90" s="202">
        <v>0</v>
      </c>
      <c r="AH90" s="202">
        <v>0</v>
      </c>
      <c r="AI90" s="202">
        <v>44.52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14.3</v>
      </c>
      <c r="D91" s="202">
        <v>4.1500000000000004</v>
      </c>
      <c r="E91" s="202">
        <v>0</v>
      </c>
      <c r="F91" s="202">
        <v>0</v>
      </c>
      <c r="G91" s="202">
        <v>14.31</v>
      </c>
      <c r="H91" s="202">
        <v>0</v>
      </c>
      <c r="I91" s="202">
        <v>36.590000000000003</v>
      </c>
      <c r="J91" s="202">
        <v>1.92</v>
      </c>
      <c r="K91" s="202">
        <v>10.02</v>
      </c>
      <c r="L91" s="202">
        <v>4.25</v>
      </c>
      <c r="M91" s="202">
        <v>2.04</v>
      </c>
      <c r="N91" s="202">
        <v>1.74</v>
      </c>
      <c r="O91" s="202">
        <v>2.46</v>
      </c>
      <c r="P91" s="202">
        <v>0.91</v>
      </c>
      <c r="Q91" s="202">
        <v>0.32</v>
      </c>
      <c r="R91" s="202">
        <v>0.62</v>
      </c>
      <c r="S91" s="202">
        <v>0.39</v>
      </c>
      <c r="T91" s="202">
        <v>0</v>
      </c>
      <c r="U91" s="202">
        <v>1.74</v>
      </c>
      <c r="V91" s="202">
        <v>0.3</v>
      </c>
      <c r="W91" s="202">
        <v>0.49</v>
      </c>
      <c r="X91" s="202">
        <v>2.17</v>
      </c>
      <c r="Y91" s="202">
        <v>0</v>
      </c>
      <c r="Z91" s="202">
        <v>4.0999999999999996</v>
      </c>
      <c r="AA91" s="202">
        <v>0</v>
      </c>
      <c r="AB91" s="202">
        <v>0</v>
      </c>
      <c r="AC91" s="202">
        <v>3.2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43.85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14.3</v>
      </c>
      <c r="D92" s="202">
        <v>4.1500000000000004</v>
      </c>
      <c r="E92" s="202">
        <v>0</v>
      </c>
      <c r="F92" s="202">
        <v>0</v>
      </c>
      <c r="G92" s="202">
        <v>14.31</v>
      </c>
      <c r="H92" s="202">
        <v>0</v>
      </c>
      <c r="I92" s="202">
        <v>36.590000000000003</v>
      </c>
      <c r="J92" s="202">
        <v>1.92</v>
      </c>
      <c r="K92" s="202">
        <v>10.02</v>
      </c>
      <c r="L92" s="202">
        <v>4.25</v>
      </c>
      <c r="M92" s="202">
        <v>2.04</v>
      </c>
      <c r="N92" s="202">
        <v>1.74</v>
      </c>
      <c r="O92" s="202">
        <v>2.46</v>
      </c>
      <c r="P92" s="202">
        <v>0.91</v>
      </c>
      <c r="Q92" s="202">
        <v>0.32</v>
      </c>
      <c r="R92" s="202">
        <v>0.62</v>
      </c>
      <c r="S92" s="202">
        <v>0.39</v>
      </c>
      <c r="T92" s="202">
        <v>0</v>
      </c>
      <c r="U92" s="202">
        <v>1.74</v>
      </c>
      <c r="V92" s="202">
        <v>0.3</v>
      </c>
      <c r="W92" s="202">
        <v>0.49</v>
      </c>
      <c r="X92" s="202">
        <v>2.17</v>
      </c>
      <c r="Y92" s="202">
        <v>0</v>
      </c>
      <c r="Z92" s="202">
        <v>4.0999999999999996</v>
      </c>
      <c r="AA92" s="202">
        <v>0</v>
      </c>
      <c r="AB92" s="202">
        <v>0</v>
      </c>
      <c r="AC92" s="202">
        <v>3.2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43.85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14.3</v>
      </c>
      <c r="D93" s="202">
        <v>4.1500000000000004</v>
      </c>
      <c r="E93" s="202">
        <v>0</v>
      </c>
      <c r="F93" s="202">
        <v>0</v>
      </c>
      <c r="G93" s="202">
        <v>14.31</v>
      </c>
      <c r="H93" s="202">
        <v>0</v>
      </c>
      <c r="I93" s="202">
        <v>36.590000000000003</v>
      </c>
      <c r="J93" s="202">
        <v>1.92</v>
      </c>
      <c r="K93" s="202">
        <v>10.02</v>
      </c>
      <c r="L93" s="202">
        <v>4.25</v>
      </c>
      <c r="M93" s="202">
        <v>2.04</v>
      </c>
      <c r="N93" s="202">
        <v>1.74</v>
      </c>
      <c r="O93" s="202">
        <v>2.46</v>
      </c>
      <c r="P93" s="202">
        <v>0.91</v>
      </c>
      <c r="Q93" s="202">
        <v>0.32</v>
      </c>
      <c r="R93" s="202">
        <v>0.62</v>
      </c>
      <c r="S93" s="202">
        <v>0.39</v>
      </c>
      <c r="T93" s="202">
        <v>0</v>
      </c>
      <c r="U93" s="202">
        <v>1.74</v>
      </c>
      <c r="V93" s="202">
        <v>0.3</v>
      </c>
      <c r="W93" s="202">
        <v>0.49</v>
      </c>
      <c r="X93" s="202">
        <v>2.17</v>
      </c>
      <c r="Y93" s="202">
        <v>0</v>
      </c>
      <c r="Z93" s="202">
        <v>4.0999999999999996</v>
      </c>
      <c r="AA93" s="202">
        <v>0</v>
      </c>
      <c r="AB93" s="202">
        <v>0</v>
      </c>
      <c r="AC93" s="202">
        <v>3.2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43.85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14.3</v>
      </c>
      <c r="D94" s="202">
        <v>4.1500000000000004</v>
      </c>
      <c r="E94" s="202">
        <v>0</v>
      </c>
      <c r="F94" s="202">
        <v>0</v>
      </c>
      <c r="G94" s="202">
        <v>14.31</v>
      </c>
      <c r="H94" s="202">
        <v>0</v>
      </c>
      <c r="I94" s="202">
        <v>36.590000000000003</v>
      </c>
      <c r="J94" s="202">
        <v>1.92</v>
      </c>
      <c r="K94" s="202">
        <v>10.02</v>
      </c>
      <c r="L94" s="202">
        <v>4.25</v>
      </c>
      <c r="M94" s="202">
        <v>2.04</v>
      </c>
      <c r="N94" s="202">
        <v>1.74</v>
      </c>
      <c r="O94" s="202">
        <v>2.46</v>
      </c>
      <c r="P94" s="202">
        <v>0.91</v>
      </c>
      <c r="Q94" s="202">
        <v>0.32</v>
      </c>
      <c r="R94" s="202">
        <v>0.62</v>
      </c>
      <c r="S94" s="202">
        <v>0.39</v>
      </c>
      <c r="T94" s="202">
        <v>0</v>
      </c>
      <c r="U94" s="202">
        <v>1.74</v>
      </c>
      <c r="V94" s="202">
        <v>0.3</v>
      </c>
      <c r="W94" s="202">
        <v>0.49</v>
      </c>
      <c r="X94" s="202">
        <v>2.17</v>
      </c>
      <c r="Y94" s="202">
        <v>0</v>
      </c>
      <c r="Z94" s="202">
        <v>4.0999999999999996</v>
      </c>
      <c r="AA94" s="202">
        <v>0</v>
      </c>
      <c r="AB94" s="202">
        <v>0</v>
      </c>
      <c r="AC94" s="202">
        <v>3.2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43.85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14.3</v>
      </c>
      <c r="D95" s="202">
        <v>4.1500000000000004</v>
      </c>
      <c r="E95" s="202">
        <v>0</v>
      </c>
      <c r="F95" s="202">
        <v>0</v>
      </c>
      <c r="G95" s="202">
        <v>14.31</v>
      </c>
      <c r="H95" s="202">
        <v>0</v>
      </c>
      <c r="I95" s="202">
        <v>36.590000000000003</v>
      </c>
      <c r="J95" s="202">
        <v>1.92</v>
      </c>
      <c r="K95" s="202">
        <v>10.02</v>
      </c>
      <c r="L95" s="202">
        <v>4.25</v>
      </c>
      <c r="M95" s="202">
        <v>2.04</v>
      </c>
      <c r="N95" s="202">
        <v>1.74</v>
      </c>
      <c r="O95" s="202">
        <v>2.46</v>
      </c>
      <c r="P95" s="202">
        <v>0.91</v>
      </c>
      <c r="Q95" s="202">
        <v>0.32</v>
      </c>
      <c r="R95" s="202">
        <v>0.62</v>
      </c>
      <c r="S95" s="202">
        <v>0.39</v>
      </c>
      <c r="T95" s="202">
        <v>0</v>
      </c>
      <c r="U95" s="202">
        <v>1.74</v>
      </c>
      <c r="V95" s="202">
        <v>0.3</v>
      </c>
      <c r="W95" s="202">
        <v>0.49</v>
      </c>
      <c r="X95" s="202">
        <v>2.17</v>
      </c>
      <c r="Y95" s="202">
        <v>0</v>
      </c>
      <c r="Z95" s="202">
        <v>4.0999999999999996</v>
      </c>
      <c r="AA95" s="202">
        <v>0</v>
      </c>
      <c r="AB95" s="202">
        <v>0</v>
      </c>
      <c r="AC95" s="202">
        <v>3.2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43.85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14.3</v>
      </c>
      <c r="D96" s="202">
        <v>4.1500000000000004</v>
      </c>
      <c r="E96" s="202">
        <v>0</v>
      </c>
      <c r="F96" s="202">
        <v>0</v>
      </c>
      <c r="G96" s="202">
        <v>14.31</v>
      </c>
      <c r="H96" s="202">
        <v>0</v>
      </c>
      <c r="I96" s="202">
        <v>36.590000000000003</v>
      </c>
      <c r="J96" s="202">
        <v>1.92</v>
      </c>
      <c r="K96" s="202">
        <v>10.02</v>
      </c>
      <c r="L96" s="202">
        <v>4.25</v>
      </c>
      <c r="M96" s="202">
        <v>2.04</v>
      </c>
      <c r="N96" s="202">
        <v>1.74</v>
      </c>
      <c r="O96" s="202">
        <v>2.46</v>
      </c>
      <c r="P96" s="202">
        <v>0.91</v>
      </c>
      <c r="Q96" s="202">
        <v>0.32</v>
      </c>
      <c r="R96" s="202">
        <v>0.62</v>
      </c>
      <c r="S96" s="202">
        <v>0.39</v>
      </c>
      <c r="T96" s="202">
        <v>0</v>
      </c>
      <c r="U96" s="202">
        <v>1.74</v>
      </c>
      <c r="V96" s="202">
        <v>0.3</v>
      </c>
      <c r="W96" s="202">
        <v>0.49</v>
      </c>
      <c r="X96" s="202">
        <v>2.17</v>
      </c>
      <c r="Y96" s="202">
        <v>0</v>
      </c>
      <c r="Z96" s="202">
        <v>4.0999999999999996</v>
      </c>
      <c r="AA96" s="202">
        <v>0</v>
      </c>
      <c r="AB96" s="202">
        <v>0</v>
      </c>
      <c r="AC96" s="202">
        <v>17.440000000000001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43.57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14.3</v>
      </c>
      <c r="D97" s="202">
        <v>4.1500000000000004</v>
      </c>
      <c r="E97" s="202">
        <v>0</v>
      </c>
      <c r="F97" s="202">
        <v>0</v>
      </c>
      <c r="G97" s="202">
        <v>14.31</v>
      </c>
      <c r="H97" s="202">
        <v>0</v>
      </c>
      <c r="I97" s="202">
        <v>36.590000000000003</v>
      </c>
      <c r="J97" s="202">
        <v>1.92</v>
      </c>
      <c r="K97" s="202">
        <v>10.02</v>
      </c>
      <c r="L97" s="202">
        <v>4.25</v>
      </c>
      <c r="M97" s="202">
        <v>2.04</v>
      </c>
      <c r="N97" s="202">
        <v>1.74</v>
      </c>
      <c r="O97" s="202">
        <v>2.46</v>
      </c>
      <c r="P97" s="202">
        <v>0.91</v>
      </c>
      <c r="Q97" s="202">
        <v>0.32</v>
      </c>
      <c r="R97" s="202">
        <v>0.62</v>
      </c>
      <c r="S97" s="202">
        <v>0.39</v>
      </c>
      <c r="T97" s="202">
        <v>0</v>
      </c>
      <c r="U97" s="202">
        <v>1.74</v>
      </c>
      <c r="V97" s="202">
        <v>0.3</v>
      </c>
      <c r="W97" s="202">
        <v>0.49</v>
      </c>
      <c r="X97" s="202">
        <v>2.17</v>
      </c>
      <c r="Y97" s="202">
        <v>0</v>
      </c>
      <c r="Z97" s="202">
        <v>4.0999999999999996</v>
      </c>
      <c r="AA97" s="202">
        <v>0</v>
      </c>
      <c r="AB97" s="202">
        <v>0</v>
      </c>
      <c r="AC97" s="202">
        <v>17.440000000000001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43.57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14.3</v>
      </c>
      <c r="D98" s="202">
        <v>4.1500000000000004</v>
      </c>
      <c r="E98" s="202">
        <v>0</v>
      </c>
      <c r="F98" s="202">
        <v>0</v>
      </c>
      <c r="G98" s="202">
        <v>14.31</v>
      </c>
      <c r="H98" s="202">
        <v>0</v>
      </c>
      <c r="I98" s="202">
        <v>36.590000000000003</v>
      </c>
      <c r="J98" s="202">
        <v>1.92</v>
      </c>
      <c r="K98" s="202">
        <v>10.02</v>
      </c>
      <c r="L98" s="202">
        <v>4.25</v>
      </c>
      <c r="M98" s="202">
        <v>2.04</v>
      </c>
      <c r="N98" s="202">
        <v>1.74</v>
      </c>
      <c r="O98" s="202">
        <v>2.46</v>
      </c>
      <c r="P98" s="202">
        <v>0.91</v>
      </c>
      <c r="Q98" s="202">
        <v>0.32</v>
      </c>
      <c r="R98" s="202">
        <v>0.62</v>
      </c>
      <c r="S98" s="202">
        <v>0.39</v>
      </c>
      <c r="T98" s="202">
        <v>0</v>
      </c>
      <c r="U98" s="202">
        <v>1.74</v>
      </c>
      <c r="V98" s="202">
        <v>0.3</v>
      </c>
      <c r="W98" s="202">
        <v>0.49</v>
      </c>
      <c r="X98" s="202">
        <v>2.17</v>
      </c>
      <c r="Y98" s="202">
        <v>0</v>
      </c>
      <c r="Z98" s="202">
        <v>4.0999999999999996</v>
      </c>
      <c r="AA98" s="202">
        <v>0</v>
      </c>
      <c r="AB98" s="202">
        <v>0</v>
      </c>
      <c r="AC98" s="202">
        <v>17.440000000000001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43.57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0.34319999999999939</v>
      </c>
      <c r="D99">
        <f t="shared" si="0"/>
        <v>9.9599999999999869E-2</v>
      </c>
      <c r="E99">
        <f t="shared" si="0"/>
        <v>0</v>
      </c>
      <c r="F99">
        <f t="shared" si="0"/>
        <v>0</v>
      </c>
      <c r="G99">
        <f t="shared" si="0"/>
        <v>0.34343999999999919</v>
      </c>
      <c r="H99">
        <f t="shared" si="0"/>
        <v>0</v>
      </c>
      <c r="I99">
        <f t="shared" si="0"/>
        <v>0.8819200000000007</v>
      </c>
      <c r="J99">
        <f t="shared" si="0"/>
        <v>4.6079999999999934E-2</v>
      </c>
      <c r="K99">
        <f t="shared" si="0"/>
        <v>1.4350000000000027</v>
      </c>
      <c r="L99">
        <f t="shared" si="0"/>
        <v>1.2760549999999984</v>
      </c>
      <c r="M99">
        <f t="shared" si="0"/>
        <v>0.11862000000000028</v>
      </c>
      <c r="N99">
        <f t="shared" si="0"/>
        <v>0.21771000000000001</v>
      </c>
      <c r="O99">
        <f t="shared" si="0"/>
        <v>0.25768250000000031</v>
      </c>
      <c r="P99">
        <f t="shared" si="0"/>
        <v>4.6614999999999948E-2</v>
      </c>
      <c r="Q99">
        <f t="shared" si="0"/>
        <v>0.10668000000000001</v>
      </c>
      <c r="R99">
        <f t="shared" si="0"/>
        <v>0.19857499999999997</v>
      </c>
      <c r="S99">
        <f t="shared" si="0"/>
        <v>0.12302499999999993</v>
      </c>
      <c r="T99">
        <f t="shared" si="0"/>
        <v>0</v>
      </c>
      <c r="U99">
        <f t="shared" si="0"/>
        <v>4.1760000000000012E-2</v>
      </c>
      <c r="V99">
        <f t="shared" si="0"/>
        <v>0.15459999999999985</v>
      </c>
      <c r="W99">
        <f t="shared" si="0"/>
        <v>0.15769750000000013</v>
      </c>
      <c r="X99">
        <f t="shared" si="0"/>
        <v>0.53062000000000042</v>
      </c>
      <c r="Y99">
        <f t="shared" si="0"/>
        <v>0</v>
      </c>
      <c r="Z99">
        <f t="shared" si="0"/>
        <v>1.4701999999999997</v>
      </c>
      <c r="AA99">
        <f t="shared" si="0"/>
        <v>0</v>
      </c>
      <c r="AB99">
        <f t="shared" si="0"/>
        <v>0</v>
      </c>
      <c r="AC99">
        <f t="shared" si="0"/>
        <v>0.17482500000000026</v>
      </c>
      <c r="AD99">
        <f t="shared" si="0"/>
        <v>0.24297000000000024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1.0502849999999992</v>
      </c>
      <c r="AJ99">
        <f t="shared" si="0"/>
        <v>0</v>
      </c>
      <c r="AK99">
        <f t="shared" si="0"/>
        <v>0.36024500000000026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8.27</v>
      </c>
      <c r="D3" s="202">
        <v>2.4</v>
      </c>
      <c r="E3" s="202">
        <v>0</v>
      </c>
      <c r="F3" s="202">
        <v>0</v>
      </c>
      <c r="G3" s="202">
        <v>8.2799999999999994</v>
      </c>
      <c r="H3" s="202">
        <v>0</v>
      </c>
      <c r="I3" s="202">
        <v>21.44</v>
      </c>
      <c r="J3" s="202">
        <v>1.1100000000000001</v>
      </c>
      <c r="K3" s="202">
        <v>1.73</v>
      </c>
      <c r="L3" s="202">
        <v>2.19</v>
      </c>
      <c r="M3" s="202">
        <v>0</v>
      </c>
      <c r="N3" s="202">
        <v>1.02</v>
      </c>
      <c r="O3" s="202">
        <v>1.69</v>
      </c>
      <c r="P3" s="202">
        <v>2.29</v>
      </c>
      <c r="Q3" s="202">
        <v>0</v>
      </c>
      <c r="R3" s="202">
        <v>0.36</v>
      </c>
      <c r="S3" s="202">
        <v>0.22</v>
      </c>
      <c r="T3" s="202">
        <v>0</v>
      </c>
      <c r="U3" s="202">
        <v>8.17</v>
      </c>
      <c r="V3" s="202">
        <v>0.18</v>
      </c>
      <c r="W3" s="202">
        <v>0</v>
      </c>
      <c r="X3" s="202">
        <v>1.26</v>
      </c>
      <c r="Y3" s="202">
        <v>0</v>
      </c>
      <c r="Z3" s="202">
        <v>2.37</v>
      </c>
      <c r="AA3" s="202">
        <v>0</v>
      </c>
      <c r="AB3" s="202">
        <v>0</v>
      </c>
      <c r="AC3" s="202">
        <v>2.5499999999999998</v>
      </c>
      <c r="AD3" s="202">
        <v>6.82</v>
      </c>
      <c r="AE3" s="202">
        <v>0</v>
      </c>
      <c r="AF3" s="202">
        <v>0</v>
      </c>
      <c r="AG3" s="202">
        <v>0</v>
      </c>
      <c r="AH3" s="202">
        <v>0</v>
      </c>
      <c r="AI3" s="202">
        <v>24.75</v>
      </c>
      <c r="AJ3" s="202">
        <v>0</v>
      </c>
      <c r="AK3" s="202">
        <v>9.5500000000000007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8.27</v>
      </c>
      <c r="D4" s="202">
        <v>2.4</v>
      </c>
      <c r="E4" s="202">
        <v>0</v>
      </c>
      <c r="F4" s="202">
        <v>0</v>
      </c>
      <c r="G4" s="202">
        <v>8.2799999999999994</v>
      </c>
      <c r="H4" s="202">
        <v>0</v>
      </c>
      <c r="I4" s="202">
        <v>21.44</v>
      </c>
      <c r="J4" s="202">
        <v>1.1100000000000001</v>
      </c>
      <c r="K4" s="202">
        <v>1.73</v>
      </c>
      <c r="L4" s="202">
        <v>2.19</v>
      </c>
      <c r="M4" s="202">
        <v>0</v>
      </c>
      <c r="N4" s="202">
        <v>1.02</v>
      </c>
      <c r="O4" s="202">
        <v>1.69</v>
      </c>
      <c r="P4" s="202">
        <v>2.29</v>
      </c>
      <c r="Q4" s="202">
        <v>0</v>
      </c>
      <c r="R4" s="202">
        <v>0.36</v>
      </c>
      <c r="S4" s="202">
        <v>0.22</v>
      </c>
      <c r="T4" s="202">
        <v>0</v>
      </c>
      <c r="U4" s="202">
        <v>8.17</v>
      </c>
      <c r="V4" s="202">
        <v>0.18</v>
      </c>
      <c r="W4" s="202">
        <v>0</v>
      </c>
      <c r="X4" s="202">
        <v>1.26</v>
      </c>
      <c r="Y4" s="202">
        <v>0</v>
      </c>
      <c r="Z4" s="202">
        <v>2.37</v>
      </c>
      <c r="AA4" s="202">
        <v>0</v>
      </c>
      <c r="AB4" s="202">
        <v>0</v>
      </c>
      <c r="AC4" s="202">
        <v>2.5499999999999998</v>
      </c>
      <c r="AD4" s="202">
        <v>6.82</v>
      </c>
      <c r="AE4" s="202">
        <v>0</v>
      </c>
      <c r="AF4" s="202">
        <v>0</v>
      </c>
      <c r="AG4" s="202">
        <v>0</v>
      </c>
      <c r="AH4" s="202">
        <v>0</v>
      </c>
      <c r="AI4" s="202">
        <v>24.75</v>
      </c>
      <c r="AJ4" s="202">
        <v>0</v>
      </c>
      <c r="AK4" s="202">
        <v>9.5500000000000007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8.27</v>
      </c>
      <c r="D5" s="202">
        <v>2.4</v>
      </c>
      <c r="E5" s="202">
        <v>0</v>
      </c>
      <c r="F5" s="202">
        <v>0</v>
      </c>
      <c r="G5" s="202">
        <v>8.2799999999999994</v>
      </c>
      <c r="H5" s="202">
        <v>0</v>
      </c>
      <c r="I5" s="202">
        <v>21.44</v>
      </c>
      <c r="J5" s="202">
        <v>1.1100000000000001</v>
      </c>
      <c r="K5" s="202">
        <v>1.73</v>
      </c>
      <c r="L5" s="202">
        <v>2.19</v>
      </c>
      <c r="M5" s="202">
        <v>0</v>
      </c>
      <c r="N5" s="202">
        <v>1.02</v>
      </c>
      <c r="O5" s="202">
        <v>1.69</v>
      </c>
      <c r="P5" s="202">
        <v>2.29</v>
      </c>
      <c r="Q5" s="202">
        <v>0</v>
      </c>
      <c r="R5" s="202">
        <v>0.36</v>
      </c>
      <c r="S5" s="202">
        <v>0.22</v>
      </c>
      <c r="T5" s="202">
        <v>0</v>
      </c>
      <c r="U5" s="202">
        <v>8.17</v>
      </c>
      <c r="V5" s="202">
        <v>0.18</v>
      </c>
      <c r="W5" s="202">
        <v>0</v>
      </c>
      <c r="X5" s="202">
        <v>1.26</v>
      </c>
      <c r="Y5" s="202">
        <v>0</v>
      </c>
      <c r="Z5" s="202">
        <v>2.37</v>
      </c>
      <c r="AA5" s="202">
        <v>0</v>
      </c>
      <c r="AB5" s="202">
        <v>0</v>
      </c>
      <c r="AC5" s="202">
        <v>2.5499999999999998</v>
      </c>
      <c r="AD5" s="202">
        <v>6.82</v>
      </c>
      <c r="AE5" s="202">
        <v>0</v>
      </c>
      <c r="AF5" s="202">
        <v>0</v>
      </c>
      <c r="AG5" s="202">
        <v>0</v>
      </c>
      <c r="AH5" s="202">
        <v>0</v>
      </c>
      <c r="AI5" s="202">
        <v>24.75</v>
      </c>
      <c r="AJ5" s="202">
        <v>0</v>
      </c>
      <c r="AK5" s="202">
        <v>9.5500000000000007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8.27</v>
      </c>
      <c r="D6" s="202">
        <v>2.4</v>
      </c>
      <c r="E6" s="202">
        <v>0</v>
      </c>
      <c r="F6" s="202">
        <v>0</v>
      </c>
      <c r="G6" s="202">
        <v>8.2799999999999994</v>
      </c>
      <c r="H6" s="202">
        <v>0</v>
      </c>
      <c r="I6" s="202">
        <v>21.44</v>
      </c>
      <c r="J6" s="202">
        <v>1.1100000000000001</v>
      </c>
      <c r="K6" s="202">
        <v>1.73</v>
      </c>
      <c r="L6" s="202">
        <v>2.19</v>
      </c>
      <c r="M6" s="202">
        <v>0</v>
      </c>
      <c r="N6" s="202">
        <v>1.02</v>
      </c>
      <c r="O6" s="202">
        <v>1.69</v>
      </c>
      <c r="P6" s="202">
        <v>2.29</v>
      </c>
      <c r="Q6" s="202">
        <v>0</v>
      </c>
      <c r="R6" s="202">
        <v>0.36</v>
      </c>
      <c r="S6" s="202">
        <v>0.22</v>
      </c>
      <c r="T6" s="202">
        <v>0</v>
      </c>
      <c r="U6" s="202">
        <v>8.17</v>
      </c>
      <c r="V6" s="202">
        <v>0.18</v>
      </c>
      <c r="W6" s="202">
        <v>0</v>
      </c>
      <c r="X6" s="202">
        <v>1.26</v>
      </c>
      <c r="Y6" s="202">
        <v>0</v>
      </c>
      <c r="Z6" s="202">
        <v>2.37</v>
      </c>
      <c r="AA6" s="202">
        <v>0</v>
      </c>
      <c r="AB6" s="202">
        <v>0</v>
      </c>
      <c r="AC6" s="202">
        <v>2.5499999999999998</v>
      </c>
      <c r="AD6" s="202">
        <v>6.82</v>
      </c>
      <c r="AE6" s="202">
        <v>0</v>
      </c>
      <c r="AF6" s="202">
        <v>0</v>
      </c>
      <c r="AG6" s="202">
        <v>0</v>
      </c>
      <c r="AH6" s="202">
        <v>0</v>
      </c>
      <c r="AI6" s="202">
        <v>24.75</v>
      </c>
      <c r="AJ6" s="202">
        <v>0</v>
      </c>
      <c r="AK6" s="202">
        <v>9.5500000000000007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8.27</v>
      </c>
      <c r="D7" s="202">
        <v>2.4</v>
      </c>
      <c r="E7" s="202">
        <v>0</v>
      </c>
      <c r="F7" s="202">
        <v>0</v>
      </c>
      <c r="G7" s="202">
        <v>8.2799999999999994</v>
      </c>
      <c r="H7" s="202">
        <v>0</v>
      </c>
      <c r="I7" s="202">
        <v>21.44</v>
      </c>
      <c r="J7" s="202">
        <v>1.1100000000000001</v>
      </c>
      <c r="K7" s="202">
        <v>1.73</v>
      </c>
      <c r="L7" s="202">
        <v>2.19</v>
      </c>
      <c r="M7" s="202">
        <v>0</v>
      </c>
      <c r="N7" s="202">
        <v>1.02</v>
      </c>
      <c r="O7" s="202">
        <v>1.69</v>
      </c>
      <c r="P7" s="202">
        <v>2.29</v>
      </c>
      <c r="Q7" s="202">
        <v>0</v>
      </c>
      <c r="R7" s="202">
        <v>0.36</v>
      </c>
      <c r="S7" s="202">
        <v>0.22</v>
      </c>
      <c r="T7" s="202">
        <v>0</v>
      </c>
      <c r="U7" s="202">
        <v>8.17</v>
      </c>
      <c r="V7" s="202">
        <v>0.18</v>
      </c>
      <c r="W7" s="202">
        <v>0</v>
      </c>
      <c r="X7" s="202">
        <v>1.26</v>
      </c>
      <c r="Y7" s="202">
        <v>0</v>
      </c>
      <c r="Z7" s="202">
        <v>2.37</v>
      </c>
      <c r="AA7" s="202">
        <v>0</v>
      </c>
      <c r="AB7" s="202">
        <v>0</v>
      </c>
      <c r="AC7" s="202">
        <v>2.5499999999999998</v>
      </c>
      <c r="AD7" s="202">
        <v>6.82</v>
      </c>
      <c r="AE7" s="202">
        <v>0</v>
      </c>
      <c r="AF7" s="202">
        <v>0</v>
      </c>
      <c r="AG7" s="202">
        <v>0</v>
      </c>
      <c r="AH7" s="202">
        <v>0</v>
      </c>
      <c r="AI7" s="202">
        <v>24.75</v>
      </c>
      <c r="AJ7" s="202">
        <v>0</v>
      </c>
      <c r="AK7" s="202">
        <v>9.5500000000000007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8.27</v>
      </c>
      <c r="D8" s="202">
        <v>2.4</v>
      </c>
      <c r="E8" s="202">
        <v>0</v>
      </c>
      <c r="F8" s="202">
        <v>0</v>
      </c>
      <c r="G8" s="202">
        <v>8.2799999999999994</v>
      </c>
      <c r="H8" s="202">
        <v>0</v>
      </c>
      <c r="I8" s="202">
        <v>21.44</v>
      </c>
      <c r="J8" s="202">
        <v>1.1100000000000001</v>
      </c>
      <c r="K8" s="202">
        <v>1.73</v>
      </c>
      <c r="L8" s="202">
        <v>2.19</v>
      </c>
      <c r="M8" s="202">
        <v>0</v>
      </c>
      <c r="N8" s="202">
        <v>1.02</v>
      </c>
      <c r="O8" s="202">
        <v>1.69</v>
      </c>
      <c r="P8" s="202">
        <v>2.29</v>
      </c>
      <c r="Q8" s="202">
        <v>0</v>
      </c>
      <c r="R8" s="202">
        <v>0.36</v>
      </c>
      <c r="S8" s="202">
        <v>0.22</v>
      </c>
      <c r="T8" s="202">
        <v>0</v>
      </c>
      <c r="U8" s="202">
        <v>8.17</v>
      </c>
      <c r="V8" s="202">
        <v>0.18</v>
      </c>
      <c r="W8" s="202">
        <v>0</v>
      </c>
      <c r="X8" s="202">
        <v>1.26</v>
      </c>
      <c r="Y8" s="202">
        <v>0</v>
      </c>
      <c r="Z8" s="202">
        <v>2.37</v>
      </c>
      <c r="AA8" s="202">
        <v>0</v>
      </c>
      <c r="AB8" s="202">
        <v>0</v>
      </c>
      <c r="AC8" s="202">
        <v>2.5499999999999998</v>
      </c>
      <c r="AD8" s="202">
        <v>6.82</v>
      </c>
      <c r="AE8" s="202">
        <v>0</v>
      </c>
      <c r="AF8" s="202">
        <v>0</v>
      </c>
      <c r="AG8" s="202">
        <v>0</v>
      </c>
      <c r="AH8" s="202">
        <v>0</v>
      </c>
      <c r="AI8" s="202">
        <v>24.75</v>
      </c>
      <c r="AJ8" s="202">
        <v>0</v>
      </c>
      <c r="AK8" s="202">
        <v>9.5500000000000007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8.27</v>
      </c>
      <c r="D9" s="202">
        <v>2.4</v>
      </c>
      <c r="E9" s="202">
        <v>0</v>
      </c>
      <c r="F9" s="202">
        <v>0</v>
      </c>
      <c r="G9" s="202">
        <v>8.2799999999999994</v>
      </c>
      <c r="H9" s="202">
        <v>0</v>
      </c>
      <c r="I9" s="202">
        <v>21.44</v>
      </c>
      <c r="J9" s="202">
        <v>1.1100000000000001</v>
      </c>
      <c r="K9" s="202">
        <v>24.66</v>
      </c>
      <c r="L9" s="202">
        <v>46.89</v>
      </c>
      <c r="M9" s="202">
        <v>0</v>
      </c>
      <c r="N9" s="202">
        <v>1.02</v>
      </c>
      <c r="O9" s="202">
        <v>1.69</v>
      </c>
      <c r="P9" s="202">
        <v>2.29</v>
      </c>
      <c r="Q9" s="202">
        <v>2.89</v>
      </c>
      <c r="R9" s="202">
        <v>7.77</v>
      </c>
      <c r="S9" s="202">
        <v>4.7</v>
      </c>
      <c r="T9" s="202">
        <v>0</v>
      </c>
      <c r="U9" s="202">
        <v>8.17</v>
      </c>
      <c r="V9" s="202">
        <v>0.18</v>
      </c>
      <c r="W9" s="202">
        <v>0</v>
      </c>
      <c r="X9" s="202">
        <v>1.26</v>
      </c>
      <c r="Y9" s="202">
        <v>0</v>
      </c>
      <c r="Z9" s="202">
        <v>2.37</v>
      </c>
      <c r="AA9" s="202">
        <v>0</v>
      </c>
      <c r="AB9" s="202">
        <v>0</v>
      </c>
      <c r="AC9" s="202">
        <v>2.5499999999999998</v>
      </c>
      <c r="AD9" s="202">
        <v>6.82</v>
      </c>
      <c r="AE9" s="202">
        <v>0</v>
      </c>
      <c r="AF9" s="202">
        <v>0</v>
      </c>
      <c r="AG9" s="202">
        <v>0</v>
      </c>
      <c r="AH9" s="202">
        <v>0</v>
      </c>
      <c r="AI9" s="202">
        <v>24.75</v>
      </c>
      <c r="AJ9" s="202">
        <v>0</v>
      </c>
      <c r="AK9" s="202">
        <v>9.5500000000000007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8.27</v>
      </c>
      <c r="D10" s="202">
        <v>2.4</v>
      </c>
      <c r="E10" s="202">
        <v>0</v>
      </c>
      <c r="F10" s="202">
        <v>0</v>
      </c>
      <c r="G10" s="202">
        <v>8.2799999999999994</v>
      </c>
      <c r="H10" s="202">
        <v>0</v>
      </c>
      <c r="I10" s="202">
        <v>21.44</v>
      </c>
      <c r="J10" s="202">
        <v>1.1100000000000001</v>
      </c>
      <c r="K10" s="202">
        <v>24.66</v>
      </c>
      <c r="L10" s="202">
        <v>46.89</v>
      </c>
      <c r="M10" s="202">
        <v>0</v>
      </c>
      <c r="N10" s="202">
        <v>1.02</v>
      </c>
      <c r="O10" s="202">
        <v>1.69</v>
      </c>
      <c r="P10" s="202">
        <v>2.29</v>
      </c>
      <c r="Q10" s="202">
        <v>2.89</v>
      </c>
      <c r="R10" s="202">
        <v>7.77</v>
      </c>
      <c r="S10" s="202">
        <v>4.7</v>
      </c>
      <c r="T10" s="202">
        <v>0</v>
      </c>
      <c r="U10" s="202">
        <v>8.17</v>
      </c>
      <c r="V10" s="202">
        <v>0.18</v>
      </c>
      <c r="W10" s="202">
        <v>0</v>
      </c>
      <c r="X10" s="202">
        <v>1.26</v>
      </c>
      <c r="Y10" s="202">
        <v>0</v>
      </c>
      <c r="Z10" s="202">
        <v>2.37</v>
      </c>
      <c r="AA10" s="202">
        <v>0</v>
      </c>
      <c r="AB10" s="202">
        <v>0</v>
      </c>
      <c r="AC10" s="202">
        <v>2.5499999999999998</v>
      </c>
      <c r="AD10" s="202">
        <v>6.82</v>
      </c>
      <c r="AE10" s="202">
        <v>0</v>
      </c>
      <c r="AF10" s="202">
        <v>0</v>
      </c>
      <c r="AG10" s="202">
        <v>0</v>
      </c>
      <c r="AH10" s="202">
        <v>0</v>
      </c>
      <c r="AI10" s="202">
        <v>24.75</v>
      </c>
      <c r="AJ10" s="202">
        <v>0</v>
      </c>
      <c r="AK10" s="202">
        <v>9.5500000000000007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8.27</v>
      </c>
      <c r="D11" s="202">
        <v>2.4</v>
      </c>
      <c r="E11" s="202">
        <v>0</v>
      </c>
      <c r="F11" s="202">
        <v>0</v>
      </c>
      <c r="G11" s="202">
        <v>8.2799999999999994</v>
      </c>
      <c r="H11" s="202">
        <v>0</v>
      </c>
      <c r="I11" s="202">
        <v>21.44</v>
      </c>
      <c r="J11" s="202">
        <v>1.1100000000000001</v>
      </c>
      <c r="K11" s="202">
        <v>24.31</v>
      </c>
      <c r="L11" s="202">
        <v>44.62</v>
      </c>
      <c r="M11" s="202">
        <v>0</v>
      </c>
      <c r="N11" s="202">
        <v>1.02</v>
      </c>
      <c r="O11" s="202">
        <v>1.69</v>
      </c>
      <c r="P11" s="202">
        <v>2.29</v>
      </c>
      <c r="Q11" s="202">
        <v>2.99</v>
      </c>
      <c r="R11" s="202">
        <v>5.18</v>
      </c>
      <c r="S11" s="202">
        <v>3.43</v>
      </c>
      <c r="T11" s="202">
        <v>0</v>
      </c>
      <c r="U11" s="202">
        <v>8.17</v>
      </c>
      <c r="V11" s="202">
        <v>5.27</v>
      </c>
      <c r="W11" s="202">
        <v>3.33</v>
      </c>
      <c r="X11" s="202">
        <v>20.07</v>
      </c>
      <c r="Y11" s="202">
        <v>0</v>
      </c>
      <c r="Z11" s="202">
        <v>2.37</v>
      </c>
      <c r="AA11" s="202">
        <v>0</v>
      </c>
      <c r="AB11" s="202">
        <v>0</v>
      </c>
      <c r="AC11" s="202">
        <v>2.5499999999999998</v>
      </c>
      <c r="AD11" s="202">
        <v>6.82</v>
      </c>
      <c r="AE11" s="202">
        <v>0</v>
      </c>
      <c r="AF11" s="202">
        <v>0</v>
      </c>
      <c r="AG11" s="202">
        <v>0</v>
      </c>
      <c r="AH11" s="202">
        <v>0</v>
      </c>
      <c r="AI11" s="202">
        <v>24.75</v>
      </c>
      <c r="AJ11" s="202">
        <v>0</v>
      </c>
      <c r="AK11" s="202">
        <v>8.4700000000000006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8.27</v>
      </c>
      <c r="D12" s="202">
        <v>2.4</v>
      </c>
      <c r="E12" s="202">
        <v>0</v>
      </c>
      <c r="F12" s="202">
        <v>0</v>
      </c>
      <c r="G12" s="202">
        <v>8.2799999999999994</v>
      </c>
      <c r="H12" s="202">
        <v>0</v>
      </c>
      <c r="I12" s="202">
        <v>21.44</v>
      </c>
      <c r="J12" s="202">
        <v>1.1100000000000001</v>
      </c>
      <c r="K12" s="202">
        <v>24.32</v>
      </c>
      <c r="L12" s="202">
        <v>44.62</v>
      </c>
      <c r="M12" s="202">
        <v>0</v>
      </c>
      <c r="N12" s="202">
        <v>1.02</v>
      </c>
      <c r="O12" s="202">
        <v>1.69</v>
      </c>
      <c r="P12" s="202">
        <v>2.29</v>
      </c>
      <c r="Q12" s="202">
        <v>2.99</v>
      </c>
      <c r="R12" s="202">
        <v>5.18</v>
      </c>
      <c r="S12" s="202">
        <v>3.43</v>
      </c>
      <c r="T12" s="202">
        <v>0</v>
      </c>
      <c r="U12" s="202">
        <v>8.17</v>
      </c>
      <c r="V12" s="202">
        <v>5.27</v>
      </c>
      <c r="W12" s="202">
        <v>3.5</v>
      </c>
      <c r="X12" s="202">
        <v>20.07</v>
      </c>
      <c r="Y12" s="202">
        <v>0</v>
      </c>
      <c r="Z12" s="202">
        <v>2.37</v>
      </c>
      <c r="AA12" s="202">
        <v>0</v>
      </c>
      <c r="AB12" s="202">
        <v>0</v>
      </c>
      <c r="AC12" s="202">
        <v>2.5499999999999998</v>
      </c>
      <c r="AD12" s="202">
        <v>6.82</v>
      </c>
      <c r="AE12" s="202">
        <v>0</v>
      </c>
      <c r="AF12" s="202">
        <v>0</v>
      </c>
      <c r="AG12" s="202">
        <v>0</v>
      </c>
      <c r="AH12" s="202">
        <v>0</v>
      </c>
      <c r="AI12" s="202">
        <v>24.75</v>
      </c>
      <c r="AJ12" s="202">
        <v>0</v>
      </c>
      <c r="AK12" s="202">
        <v>8.4700000000000006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8.27</v>
      </c>
      <c r="D13" s="202">
        <v>2.4</v>
      </c>
      <c r="E13" s="202">
        <v>0</v>
      </c>
      <c r="F13" s="202">
        <v>0</v>
      </c>
      <c r="G13" s="202">
        <v>8.2799999999999994</v>
      </c>
      <c r="H13" s="202">
        <v>0</v>
      </c>
      <c r="I13" s="202">
        <v>21.44</v>
      </c>
      <c r="J13" s="202">
        <v>1.1100000000000001</v>
      </c>
      <c r="K13" s="202">
        <v>24.31</v>
      </c>
      <c r="L13" s="202">
        <v>44.62</v>
      </c>
      <c r="M13" s="202">
        <v>0</v>
      </c>
      <c r="N13" s="202">
        <v>1.02</v>
      </c>
      <c r="O13" s="202">
        <v>1.69</v>
      </c>
      <c r="P13" s="202">
        <v>2.29</v>
      </c>
      <c r="Q13" s="202">
        <v>2.99</v>
      </c>
      <c r="R13" s="202">
        <v>5.18</v>
      </c>
      <c r="S13" s="202">
        <v>3.24</v>
      </c>
      <c r="T13" s="202">
        <v>0</v>
      </c>
      <c r="U13" s="202">
        <v>8.17</v>
      </c>
      <c r="V13" s="202">
        <v>5.27</v>
      </c>
      <c r="W13" s="202">
        <v>3.5</v>
      </c>
      <c r="X13" s="202">
        <v>20.07</v>
      </c>
      <c r="Y13" s="202">
        <v>0</v>
      </c>
      <c r="Z13" s="202">
        <v>2.37</v>
      </c>
      <c r="AA13" s="202">
        <v>0</v>
      </c>
      <c r="AB13" s="202">
        <v>0</v>
      </c>
      <c r="AC13" s="202">
        <v>2.5499999999999998</v>
      </c>
      <c r="AD13" s="202">
        <v>6.82</v>
      </c>
      <c r="AE13" s="202">
        <v>0</v>
      </c>
      <c r="AF13" s="202">
        <v>0</v>
      </c>
      <c r="AG13" s="202">
        <v>0</v>
      </c>
      <c r="AH13" s="202">
        <v>0</v>
      </c>
      <c r="AI13" s="202">
        <v>24.75</v>
      </c>
      <c r="AJ13" s="202">
        <v>0</v>
      </c>
      <c r="AK13" s="202">
        <v>8.4700000000000006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8.27</v>
      </c>
      <c r="D14" s="202">
        <v>2.4</v>
      </c>
      <c r="E14" s="202">
        <v>0</v>
      </c>
      <c r="F14" s="202">
        <v>0</v>
      </c>
      <c r="G14" s="202">
        <v>8.2799999999999994</v>
      </c>
      <c r="H14" s="202">
        <v>0</v>
      </c>
      <c r="I14" s="202">
        <v>21.44</v>
      </c>
      <c r="J14" s="202">
        <v>1.1100000000000001</v>
      </c>
      <c r="K14" s="202">
        <v>24.32</v>
      </c>
      <c r="L14" s="202">
        <v>44.62</v>
      </c>
      <c r="M14" s="202">
        <v>0</v>
      </c>
      <c r="N14" s="202">
        <v>1.02</v>
      </c>
      <c r="O14" s="202">
        <v>1.69</v>
      </c>
      <c r="P14" s="202">
        <v>2.29</v>
      </c>
      <c r="Q14" s="202">
        <v>2.99</v>
      </c>
      <c r="R14" s="202">
        <v>5.18</v>
      </c>
      <c r="S14" s="202">
        <v>3.24</v>
      </c>
      <c r="T14" s="202">
        <v>0</v>
      </c>
      <c r="U14" s="202">
        <v>8.17</v>
      </c>
      <c r="V14" s="202">
        <v>5.27</v>
      </c>
      <c r="W14" s="202">
        <v>3.5</v>
      </c>
      <c r="X14" s="202">
        <v>20.07</v>
      </c>
      <c r="Y14" s="202">
        <v>0</v>
      </c>
      <c r="Z14" s="202">
        <v>2.37</v>
      </c>
      <c r="AA14" s="202">
        <v>0</v>
      </c>
      <c r="AB14" s="202">
        <v>0</v>
      </c>
      <c r="AC14" s="202">
        <v>2.5499999999999998</v>
      </c>
      <c r="AD14" s="202">
        <v>6.82</v>
      </c>
      <c r="AE14" s="202">
        <v>0</v>
      </c>
      <c r="AF14" s="202">
        <v>0</v>
      </c>
      <c r="AG14" s="202">
        <v>0</v>
      </c>
      <c r="AH14" s="202">
        <v>0</v>
      </c>
      <c r="AI14" s="202">
        <v>24.75</v>
      </c>
      <c r="AJ14" s="202">
        <v>0</v>
      </c>
      <c r="AK14" s="202">
        <v>8.4700000000000006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8.27</v>
      </c>
      <c r="D15" s="202">
        <v>2.4</v>
      </c>
      <c r="E15" s="202">
        <v>0</v>
      </c>
      <c r="F15" s="202">
        <v>0</v>
      </c>
      <c r="G15" s="202">
        <v>8.2799999999999994</v>
      </c>
      <c r="H15" s="202">
        <v>0</v>
      </c>
      <c r="I15" s="202">
        <v>21.44</v>
      </c>
      <c r="J15" s="202">
        <v>1.1100000000000001</v>
      </c>
      <c r="K15" s="202">
        <v>24.31</v>
      </c>
      <c r="L15" s="202">
        <v>44.62</v>
      </c>
      <c r="M15" s="202">
        <v>0</v>
      </c>
      <c r="N15" s="202">
        <v>1.02</v>
      </c>
      <c r="O15" s="202">
        <v>1.69</v>
      </c>
      <c r="P15" s="202">
        <v>2.29</v>
      </c>
      <c r="Q15" s="202">
        <v>2.99</v>
      </c>
      <c r="R15" s="202">
        <v>5.18</v>
      </c>
      <c r="S15" s="202">
        <v>3.24</v>
      </c>
      <c r="T15" s="202">
        <v>0</v>
      </c>
      <c r="U15" s="202">
        <v>8.17</v>
      </c>
      <c r="V15" s="202">
        <v>5.27</v>
      </c>
      <c r="W15" s="202">
        <v>3.65</v>
      </c>
      <c r="X15" s="202">
        <v>20.07</v>
      </c>
      <c r="Y15" s="202">
        <v>0</v>
      </c>
      <c r="Z15" s="202">
        <v>2.37</v>
      </c>
      <c r="AA15" s="202">
        <v>0</v>
      </c>
      <c r="AB15" s="202">
        <v>0</v>
      </c>
      <c r="AC15" s="202">
        <v>2.5499999999999998</v>
      </c>
      <c r="AD15" s="202">
        <v>6.82</v>
      </c>
      <c r="AE15" s="202">
        <v>0</v>
      </c>
      <c r="AF15" s="202">
        <v>0</v>
      </c>
      <c r="AG15" s="202">
        <v>0</v>
      </c>
      <c r="AH15" s="202">
        <v>0</v>
      </c>
      <c r="AI15" s="202">
        <v>24.75</v>
      </c>
      <c r="AJ15" s="202">
        <v>0</v>
      </c>
      <c r="AK15" s="202">
        <v>8.4700000000000006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8.27</v>
      </c>
      <c r="D16" s="202">
        <v>2.4</v>
      </c>
      <c r="E16" s="202">
        <v>0</v>
      </c>
      <c r="F16" s="202">
        <v>0</v>
      </c>
      <c r="G16" s="202">
        <v>8.2799999999999994</v>
      </c>
      <c r="H16" s="202">
        <v>0</v>
      </c>
      <c r="I16" s="202">
        <v>21.44</v>
      </c>
      <c r="J16" s="202">
        <v>1.1100000000000001</v>
      </c>
      <c r="K16" s="202">
        <v>24.32</v>
      </c>
      <c r="L16" s="202">
        <v>44.62</v>
      </c>
      <c r="M16" s="202">
        <v>0</v>
      </c>
      <c r="N16" s="202">
        <v>1.02</v>
      </c>
      <c r="O16" s="202">
        <v>1.69</v>
      </c>
      <c r="P16" s="202">
        <v>2.29</v>
      </c>
      <c r="Q16" s="202">
        <v>2.99</v>
      </c>
      <c r="R16" s="202">
        <v>5.18</v>
      </c>
      <c r="S16" s="202">
        <v>3.24</v>
      </c>
      <c r="T16" s="202">
        <v>0</v>
      </c>
      <c r="U16" s="202">
        <v>8.17</v>
      </c>
      <c r="V16" s="202">
        <v>5.27</v>
      </c>
      <c r="W16" s="202">
        <v>3.65</v>
      </c>
      <c r="X16" s="202">
        <v>20.07</v>
      </c>
      <c r="Y16" s="202">
        <v>0</v>
      </c>
      <c r="Z16" s="202">
        <v>2.37</v>
      </c>
      <c r="AA16" s="202">
        <v>0</v>
      </c>
      <c r="AB16" s="202">
        <v>0</v>
      </c>
      <c r="AC16" s="202">
        <v>2.5499999999999998</v>
      </c>
      <c r="AD16" s="202">
        <v>6.82</v>
      </c>
      <c r="AE16" s="202">
        <v>0</v>
      </c>
      <c r="AF16" s="202">
        <v>0</v>
      </c>
      <c r="AG16" s="202">
        <v>0</v>
      </c>
      <c r="AH16" s="202">
        <v>0</v>
      </c>
      <c r="AI16" s="202">
        <v>24.75</v>
      </c>
      <c r="AJ16" s="202">
        <v>0</v>
      </c>
      <c r="AK16" s="202">
        <v>8.4700000000000006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8.27</v>
      </c>
      <c r="D17" s="202">
        <v>2.4</v>
      </c>
      <c r="E17" s="202">
        <v>0</v>
      </c>
      <c r="F17" s="202">
        <v>0</v>
      </c>
      <c r="G17" s="202">
        <v>8.2799999999999994</v>
      </c>
      <c r="H17" s="202">
        <v>0</v>
      </c>
      <c r="I17" s="202">
        <v>21.44</v>
      </c>
      <c r="J17" s="202">
        <v>1.1100000000000001</v>
      </c>
      <c r="K17" s="202">
        <v>24.31</v>
      </c>
      <c r="L17" s="202">
        <v>44.62</v>
      </c>
      <c r="M17" s="202">
        <v>0</v>
      </c>
      <c r="N17" s="202">
        <v>1.02</v>
      </c>
      <c r="O17" s="202">
        <v>1.69</v>
      </c>
      <c r="P17" s="202">
        <v>2.29</v>
      </c>
      <c r="Q17" s="202">
        <v>2.99</v>
      </c>
      <c r="R17" s="202">
        <v>5.18</v>
      </c>
      <c r="S17" s="202">
        <v>3.24</v>
      </c>
      <c r="T17" s="202">
        <v>0</v>
      </c>
      <c r="U17" s="202">
        <v>8.17</v>
      </c>
      <c r="V17" s="202">
        <v>5.27</v>
      </c>
      <c r="W17" s="202">
        <v>3.65</v>
      </c>
      <c r="X17" s="202">
        <v>20.07</v>
      </c>
      <c r="Y17" s="202">
        <v>0</v>
      </c>
      <c r="Z17" s="202">
        <v>2.37</v>
      </c>
      <c r="AA17" s="202">
        <v>0</v>
      </c>
      <c r="AB17" s="202">
        <v>0</v>
      </c>
      <c r="AC17" s="202">
        <v>2.5499999999999998</v>
      </c>
      <c r="AD17" s="202">
        <v>6.82</v>
      </c>
      <c r="AE17" s="202">
        <v>0</v>
      </c>
      <c r="AF17" s="202">
        <v>0</v>
      </c>
      <c r="AG17" s="202">
        <v>0</v>
      </c>
      <c r="AH17" s="202">
        <v>0</v>
      </c>
      <c r="AI17" s="202">
        <v>24.74</v>
      </c>
      <c r="AJ17" s="202">
        <v>0</v>
      </c>
      <c r="AK17" s="202">
        <v>8.4700000000000006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8.27</v>
      </c>
      <c r="D18" s="202">
        <v>2.4</v>
      </c>
      <c r="E18" s="202">
        <v>0</v>
      </c>
      <c r="F18" s="202">
        <v>0</v>
      </c>
      <c r="G18" s="202">
        <v>8.2799999999999994</v>
      </c>
      <c r="H18" s="202">
        <v>0</v>
      </c>
      <c r="I18" s="202">
        <v>21.44</v>
      </c>
      <c r="J18" s="202">
        <v>1.1100000000000001</v>
      </c>
      <c r="K18" s="202">
        <v>24.32</v>
      </c>
      <c r="L18" s="202">
        <v>44.62</v>
      </c>
      <c r="M18" s="202">
        <v>0</v>
      </c>
      <c r="N18" s="202">
        <v>1.02</v>
      </c>
      <c r="O18" s="202">
        <v>1.69</v>
      </c>
      <c r="P18" s="202">
        <v>2.29</v>
      </c>
      <c r="Q18" s="202">
        <v>2.99</v>
      </c>
      <c r="R18" s="202">
        <v>5.18</v>
      </c>
      <c r="S18" s="202">
        <v>3.24</v>
      </c>
      <c r="T18" s="202">
        <v>0</v>
      </c>
      <c r="U18" s="202">
        <v>8.17</v>
      </c>
      <c r="V18" s="202">
        <v>5.27</v>
      </c>
      <c r="W18" s="202">
        <v>3.65</v>
      </c>
      <c r="X18" s="202">
        <v>20.07</v>
      </c>
      <c r="Y18" s="202">
        <v>0</v>
      </c>
      <c r="Z18" s="202">
        <v>2.37</v>
      </c>
      <c r="AA18" s="202">
        <v>0</v>
      </c>
      <c r="AB18" s="202">
        <v>0</v>
      </c>
      <c r="AC18" s="202">
        <v>2.5499999999999998</v>
      </c>
      <c r="AD18" s="202">
        <v>6.82</v>
      </c>
      <c r="AE18" s="202">
        <v>0</v>
      </c>
      <c r="AF18" s="202">
        <v>0</v>
      </c>
      <c r="AG18" s="202">
        <v>0</v>
      </c>
      <c r="AH18" s="202">
        <v>0</v>
      </c>
      <c r="AI18" s="202">
        <v>24.74</v>
      </c>
      <c r="AJ18" s="202">
        <v>0</v>
      </c>
      <c r="AK18" s="202">
        <v>8.4700000000000006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8.27</v>
      </c>
      <c r="D19" s="202">
        <v>2.4</v>
      </c>
      <c r="E19" s="202">
        <v>0</v>
      </c>
      <c r="F19" s="202">
        <v>0</v>
      </c>
      <c r="G19" s="202">
        <v>8.2799999999999994</v>
      </c>
      <c r="H19" s="202">
        <v>0</v>
      </c>
      <c r="I19" s="202">
        <v>21.44</v>
      </c>
      <c r="J19" s="202">
        <v>1.1100000000000001</v>
      </c>
      <c r="K19" s="202">
        <v>24.31</v>
      </c>
      <c r="L19" s="202">
        <v>44.62</v>
      </c>
      <c r="M19" s="202">
        <v>0</v>
      </c>
      <c r="N19" s="202">
        <v>1.02</v>
      </c>
      <c r="O19" s="202">
        <v>1.69</v>
      </c>
      <c r="P19" s="202">
        <v>2.29</v>
      </c>
      <c r="Q19" s="202">
        <v>2.88</v>
      </c>
      <c r="R19" s="202">
        <v>5.14</v>
      </c>
      <c r="S19" s="202">
        <v>3.21</v>
      </c>
      <c r="T19" s="202">
        <v>0</v>
      </c>
      <c r="U19" s="202">
        <v>8.17</v>
      </c>
      <c r="V19" s="202">
        <v>5.27</v>
      </c>
      <c r="W19" s="202">
        <v>3.65</v>
      </c>
      <c r="X19" s="202">
        <v>20.07</v>
      </c>
      <c r="Y19" s="202">
        <v>0</v>
      </c>
      <c r="Z19" s="202">
        <v>37.82</v>
      </c>
      <c r="AA19" s="202">
        <v>0</v>
      </c>
      <c r="AB19" s="202">
        <v>0</v>
      </c>
      <c r="AC19" s="202">
        <v>0.31</v>
      </c>
      <c r="AD19" s="202">
        <v>6.82</v>
      </c>
      <c r="AE19" s="202">
        <v>0</v>
      </c>
      <c r="AF19" s="202">
        <v>0</v>
      </c>
      <c r="AG19" s="202">
        <v>0</v>
      </c>
      <c r="AH19" s="202">
        <v>0</v>
      </c>
      <c r="AI19" s="202">
        <v>4.82</v>
      </c>
      <c r="AJ19" s="202">
        <v>0</v>
      </c>
      <c r="AK19" s="202">
        <v>8.4700000000000006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8.27</v>
      </c>
      <c r="D20" s="202">
        <v>2.4</v>
      </c>
      <c r="E20" s="202">
        <v>0</v>
      </c>
      <c r="F20" s="202">
        <v>0</v>
      </c>
      <c r="G20" s="202">
        <v>8.2799999999999994</v>
      </c>
      <c r="H20" s="202">
        <v>0</v>
      </c>
      <c r="I20" s="202">
        <v>21.44</v>
      </c>
      <c r="J20" s="202">
        <v>1.1100000000000001</v>
      </c>
      <c r="K20" s="202">
        <v>24.31</v>
      </c>
      <c r="L20" s="202">
        <v>44.62</v>
      </c>
      <c r="M20" s="202">
        <v>0</v>
      </c>
      <c r="N20" s="202">
        <v>1.02</v>
      </c>
      <c r="O20" s="202">
        <v>1.69</v>
      </c>
      <c r="P20" s="202">
        <v>2.29</v>
      </c>
      <c r="Q20" s="202">
        <v>2.88</v>
      </c>
      <c r="R20" s="202">
        <v>5.14</v>
      </c>
      <c r="S20" s="202">
        <v>3.21</v>
      </c>
      <c r="T20" s="202">
        <v>0</v>
      </c>
      <c r="U20" s="202">
        <v>8.17</v>
      </c>
      <c r="V20" s="202">
        <v>5.27</v>
      </c>
      <c r="W20" s="202">
        <v>3.65</v>
      </c>
      <c r="X20" s="202">
        <v>20.07</v>
      </c>
      <c r="Y20" s="202">
        <v>0</v>
      </c>
      <c r="Z20" s="202">
        <v>37.82</v>
      </c>
      <c r="AA20" s="202">
        <v>0</v>
      </c>
      <c r="AB20" s="202">
        <v>0</v>
      </c>
      <c r="AC20" s="202">
        <v>0.31</v>
      </c>
      <c r="AD20" s="202">
        <v>6.82</v>
      </c>
      <c r="AE20" s="202">
        <v>0</v>
      </c>
      <c r="AF20" s="202">
        <v>0</v>
      </c>
      <c r="AG20" s="202">
        <v>0</v>
      </c>
      <c r="AH20" s="202">
        <v>0</v>
      </c>
      <c r="AI20" s="202">
        <v>4.82</v>
      </c>
      <c r="AJ20" s="202">
        <v>0</v>
      </c>
      <c r="AK20" s="202">
        <v>8.4700000000000006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8.27</v>
      </c>
      <c r="D21" s="202">
        <v>2.4</v>
      </c>
      <c r="E21" s="202">
        <v>0</v>
      </c>
      <c r="F21" s="202">
        <v>0</v>
      </c>
      <c r="G21" s="202">
        <v>8.2799999999999994</v>
      </c>
      <c r="H21" s="202">
        <v>0</v>
      </c>
      <c r="I21" s="202">
        <v>21.44</v>
      </c>
      <c r="J21" s="202">
        <v>1.1100000000000001</v>
      </c>
      <c r="K21" s="202">
        <v>24.31</v>
      </c>
      <c r="L21" s="202">
        <v>44.62</v>
      </c>
      <c r="M21" s="202">
        <v>0</v>
      </c>
      <c r="N21" s="202">
        <v>1.02</v>
      </c>
      <c r="O21" s="202">
        <v>1.69</v>
      </c>
      <c r="P21" s="202">
        <v>2.4700000000000002</v>
      </c>
      <c r="Q21" s="202">
        <v>2.88</v>
      </c>
      <c r="R21" s="202">
        <v>5.14</v>
      </c>
      <c r="S21" s="202">
        <v>3.21</v>
      </c>
      <c r="T21" s="202">
        <v>0</v>
      </c>
      <c r="U21" s="202">
        <v>8.17</v>
      </c>
      <c r="V21" s="202">
        <v>5.27</v>
      </c>
      <c r="W21" s="202">
        <v>3.65</v>
      </c>
      <c r="X21" s="202">
        <v>20.07</v>
      </c>
      <c r="Y21" s="202">
        <v>0</v>
      </c>
      <c r="Z21" s="202">
        <v>37.82</v>
      </c>
      <c r="AA21" s="202">
        <v>0</v>
      </c>
      <c r="AB21" s="202">
        <v>0</v>
      </c>
      <c r="AC21" s="202">
        <v>2.5499999999999998</v>
      </c>
      <c r="AD21" s="202">
        <v>6.82</v>
      </c>
      <c r="AE21" s="202">
        <v>0</v>
      </c>
      <c r="AF21" s="202">
        <v>0</v>
      </c>
      <c r="AG21" s="202">
        <v>0</v>
      </c>
      <c r="AH21" s="202">
        <v>0</v>
      </c>
      <c r="AI21" s="202">
        <v>24.75</v>
      </c>
      <c r="AJ21" s="202">
        <v>0</v>
      </c>
      <c r="AK21" s="202">
        <v>8.4700000000000006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8.27</v>
      </c>
      <c r="D22" s="202">
        <v>2.4</v>
      </c>
      <c r="E22" s="202">
        <v>0</v>
      </c>
      <c r="F22" s="202">
        <v>0</v>
      </c>
      <c r="G22" s="202">
        <v>8.2799999999999994</v>
      </c>
      <c r="H22" s="202">
        <v>0</v>
      </c>
      <c r="I22" s="202">
        <v>21.44</v>
      </c>
      <c r="J22" s="202">
        <v>1.1100000000000001</v>
      </c>
      <c r="K22" s="202">
        <v>24.31</v>
      </c>
      <c r="L22" s="202">
        <v>44.62</v>
      </c>
      <c r="M22" s="202">
        <v>0</v>
      </c>
      <c r="N22" s="202">
        <v>1.02</v>
      </c>
      <c r="O22" s="202">
        <v>1.69</v>
      </c>
      <c r="P22" s="202">
        <v>2.4700000000000002</v>
      </c>
      <c r="Q22" s="202">
        <v>2.88</v>
      </c>
      <c r="R22" s="202">
        <v>5.14</v>
      </c>
      <c r="S22" s="202">
        <v>3.21</v>
      </c>
      <c r="T22" s="202">
        <v>0</v>
      </c>
      <c r="U22" s="202">
        <v>8.17</v>
      </c>
      <c r="V22" s="202">
        <v>5.27</v>
      </c>
      <c r="W22" s="202">
        <v>3.65</v>
      </c>
      <c r="X22" s="202">
        <v>20.07</v>
      </c>
      <c r="Y22" s="202">
        <v>0</v>
      </c>
      <c r="Z22" s="202">
        <v>37.82</v>
      </c>
      <c r="AA22" s="202">
        <v>0</v>
      </c>
      <c r="AB22" s="202">
        <v>0</v>
      </c>
      <c r="AC22" s="202">
        <v>2.5499999999999998</v>
      </c>
      <c r="AD22" s="202">
        <v>6.82</v>
      </c>
      <c r="AE22" s="202">
        <v>0</v>
      </c>
      <c r="AF22" s="202">
        <v>0</v>
      </c>
      <c r="AG22" s="202">
        <v>0</v>
      </c>
      <c r="AH22" s="202">
        <v>0</v>
      </c>
      <c r="AI22" s="202">
        <v>24.75</v>
      </c>
      <c r="AJ22" s="202">
        <v>0</v>
      </c>
      <c r="AK22" s="202">
        <v>8.4700000000000006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8.27</v>
      </c>
      <c r="D23" s="202">
        <v>2.4</v>
      </c>
      <c r="E23" s="202">
        <v>0</v>
      </c>
      <c r="F23" s="202">
        <v>0</v>
      </c>
      <c r="G23" s="202">
        <v>8.2799999999999994</v>
      </c>
      <c r="H23" s="202">
        <v>0</v>
      </c>
      <c r="I23" s="202">
        <v>21.44</v>
      </c>
      <c r="J23" s="202">
        <v>1.1100000000000001</v>
      </c>
      <c r="K23" s="202">
        <v>24.31</v>
      </c>
      <c r="L23" s="202">
        <v>44.62</v>
      </c>
      <c r="M23" s="202">
        <v>0</v>
      </c>
      <c r="N23" s="202">
        <v>1.02</v>
      </c>
      <c r="O23" s="202">
        <v>1.69</v>
      </c>
      <c r="P23" s="202">
        <v>2.4700000000000002</v>
      </c>
      <c r="Q23" s="202">
        <v>2.88</v>
      </c>
      <c r="R23" s="202">
        <v>5.14</v>
      </c>
      <c r="S23" s="202">
        <v>3.21</v>
      </c>
      <c r="T23" s="202">
        <v>0</v>
      </c>
      <c r="U23" s="202">
        <v>8.17</v>
      </c>
      <c r="V23" s="202">
        <v>5.27</v>
      </c>
      <c r="W23" s="202">
        <v>3.65</v>
      </c>
      <c r="X23" s="202">
        <v>20.07</v>
      </c>
      <c r="Y23" s="202">
        <v>0</v>
      </c>
      <c r="Z23" s="202">
        <v>37.82</v>
      </c>
      <c r="AA23" s="202">
        <v>0</v>
      </c>
      <c r="AB23" s="202">
        <v>0</v>
      </c>
      <c r="AC23" s="202">
        <v>2.89</v>
      </c>
      <c r="AD23" s="202">
        <v>6.82</v>
      </c>
      <c r="AE23" s="202">
        <v>0</v>
      </c>
      <c r="AF23" s="202">
        <v>0</v>
      </c>
      <c r="AG23" s="202">
        <v>0</v>
      </c>
      <c r="AH23" s="202">
        <v>0</v>
      </c>
      <c r="AI23" s="202">
        <v>24.75</v>
      </c>
      <c r="AJ23" s="202">
        <v>0</v>
      </c>
      <c r="AK23" s="202">
        <v>8.4700000000000006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8.27</v>
      </c>
      <c r="D24" s="202">
        <v>2.4</v>
      </c>
      <c r="E24" s="202">
        <v>0</v>
      </c>
      <c r="F24" s="202">
        <v>0</v>
      </c>
      <c r="G24" s="202">
        <v>8.2799999999999994</v>
      </c>
      <c r="H24" s="202">
        <v>0</v>
      </c>
      <c r="I24" s="202">
        <v>21.44</v>
      </c>
      <c r="J24" s="202">
        <v>1.1100000000000001</v>
      </c>
      <c r="K24" s="202">
        <v>24.31</v>
      </c>
      <c r="L24" s="202">
        <v>44.62</v>
      </c>
      <c r="M24" s="202">
        <v>0</v>
      </c>
      <c r="N24" s="202">
        <v>1.02</v>
      </c>
      <c r="O24" s="202">
        <v>1.69</v>
      </c>
      <c r="P24" s="202">
        <v>2.4700000000000002</v>
      </c>
      <c r="Q24" s="202">
        <v>2.88</v>
      </c>
      <c r="R24" s="202">
        <v>5.14</v>
      </c>
      <c r="S24" s="202">
        <v>3.21</v>
      </c>
      <c r="T24" s="202">
        <v>0</v>
      </c>
      <c r="U24" s="202">
        <v>8.17</v>
      </c>
      <c r="V24" s="202">
        <v>5.27</v>
      </c>
      <c r="W24" s="202">
        <v>3.65</v>
      </c>
      <c r="X24" s="202">
        <v>20.07</v>
      </c>
      <c r="Y24" s="202">
        <v>0</v>
      </c>
      <c r="Z24" s="202">
        <v>37.82</v>
      </c>
      <c r="AA24" s="202">
        <v>0</v>
      </c>
      <c r="AB24" s="202">
        <v>0</v>
      </c>
      <c r="AC24" s="202">
        <v>2.89</v>
      </c>
      <c r="AD24" s="202">
        <v>6.82</v>
      </c>
      <c r="AE24" s="202">
        <v>0</v>
      </c>
      <c r="AF24" s="202">
        <v>0</v>
      </c>
      <c r="AG24" s="202">
        <v>0</v>
      </c>
      <c r="AH24" s="202">
        <v>0</v>
      </c>
      <c r="AI24" s="202">
        <v>24.75</v>
      </c>
      <c r="AJ24" s="202">
        <v>0</v>
      </c>
      <c r="AK24" s="202">
        <v>8.4700000000000006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8.27</v>
      </c>
      <c r="D25" s="202">
        <v>2.4</v>
      </c>
      <c r="E25" s="202">
        <v>0</v>
      </c>
      <c r="F25" s="202">
        <v>0</v>
      </c>
      <c r="G25" s="202">
        <v>8.2799999999999994</v>
      </c>
      <c r="H25" s="202">
        <v>0</v>
      </c>
      <c r="I25" s="202">
        <v>21.44</v>
      </c>
      <c r="J25" s="202">
        <v>1.1100000000000001</v>
      </c>
      <c r="K25" s="202">
        <v>24.31</v>
      </c>
      <c r="L25" s="202">
        <v>44.62</v>
      </c>
      <c r="M25" s="202">
        <v>0</v>
      </c>
      <c r="N25" s="202">
        <v>1.02</v>
      </c>
      <c r="O25" s="202">
        <v>1.69</v>
      </c>
      <c r="P25" s="202">
        <v>2.4700000000000002</v>
      </c>
      <c r="Q25" s="202">
        <v>2.88</v>
      </c>
      <c r="R25" s="202">
        <v>5.14</v>
      </c>
      <c r="S25" s="202">
        <v>3.21</v>
      </c>
      <c r="T25" s="202">
        <v>0</v>
      </c>
      <c r="U25" s="202">
        <v>8.17</v>
      </c>
      <c r="V25" s="202">
        <v>5.27</v>
      </c>
      <c r="W25" s="202">
        <v>3.65</v>
      </c>
      <c r="X25" s="202">
        <v>20.07</v>
      </c>
      <c r="Y25" s="202">
        <v>0</v>
      </c>
      <c r="Z25" s="202">
        <v>37.82</v>
      </c>
      <c r="AA25" s="202">
        <v>0</v>
      </c>
      <c r="AB25" s="202">
        <v>0</v>
      </c>
      <c r="AC25" s="202">
        <v>2.89</v>
      </c>
      <c r="AD25" s="202">
        <v>6.82</v>
      </c>
      <c r="AE25" s="202">
        <v>0</v>
      </c>
      <c r="AF25" s="202">
        <v>0</v>
      </c>
      <c r="AG25" s="202">
        <v>0</v>
      </c>
      <c r="AH25" s="202">
        <v>0</v>
      </c>
      <c r="AI25" s="202">
        <v>24.75</v>
      </c>
      <c r="AJ25" s="202">
        <v>0</v>
      </c>
      <c r="AK25" s="202">
        <v>8.4700000000000006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8.27</v>
      </c>
      <c r="D26" s="202">
        <v>2.4</v>
      </c>
      <c r="E26" s="202">
        <v>0</v>
      </c>
      <c r="F26" s="202">
        <v>0</v>
      </c>
      <c r="G26" s="202">
        <v>8.2799999999999994</v>
      </c>
      <c r="H26" s="202">
        <v>0</v>
      </c>
      <c r="I26" s="202">
        <v>21.44</v>
      </c>
      <c r="J26" s="202">
        <v>1.1100000000000001</v>
      </c>
      <c r="K26" s="202">
        <v>24.31</v>
      </c>
      <c r="L26" s="202">
        <v>44.62</v>
      </c>
      <c r="M26" s="202">
        <v>0</v>
      </c>
      <c r="N26" s="202">
        <v>1.02</v>
      </c>
      <c r="O26" s="202">
        <v>1.69</v>
      </c>
      <c r="P26" s="202">
        <v>2.4700000000000002</v>
      </c>
      <c r="Q26" s="202">
        <v>2.88</v>
      </c>
      <c r="R26" s="202">
        <v>5.14</v>
      </c>
      <c r="S26" s="202">
        <v>3.21</v>
      </c>
      <c r="T26" s="202">
        <v>0</v>
      </c>
      <c r="U26" s="202">
        <v>8.17</v>
      </c>
      <c r="V26" s="202">
        <v>5.27</v>
      </c>
      <c r="W26" s="202">
        <v>3.65</v>
      </c>
      <c r="X26" s="202">
        <v>20.07</v>
      </c>
      <c r="Y26" s="202">
        <v>0</v>
      </c>
      <c r="Z26" s="202">
        <v>37.82</v>
      </c>
      <c r="AA26" s="202">
        <v>0</v>
      </c>
      <c r="AB26" s="202">
        <v>0</v>
      </c>
      <c r="AC26" s="202">
        <v>2.89</v>
      </c>
      <c r="AD26" s="202">
        <v>6.82</v>
      </c>
      <c r="AE26" s="202">
        <v>0</v>
      </c>
      <c r="AF26" s="202">
        <v>0</v>
      </c>
      <c r="AG26" s="202">
        <v>0</v>
      </c>
      <c r="AH26" s="202">
        <v>0</v>
      </c>
      <c r="AI26" s="202">
        <v>24.75</v>
      </c>
      <c r="AJ26" s="202">
        <v>0</v>
      </c>
      <c r="AK26" s="202">
        <v>8.4700000000000006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8.27</v>
      </c>
      <c r="D27" s="202">
        <v>2.4</v>
      </c>
      <c r="E27" s="202">
        <v>0</v>
      </c>
      <c r="F27" s="202">
        <v>0</v>
      </c>
      <c r="G27" s="202">
        <v>8.2799999999999994</v>
      </c>
      <c r="H27" s="202">
        <v>0</v>
      </c>
      <c r="I27" s="202">
        <v>21.44</v>
      </c>
      <c r="J27" s="202">
        <v>1.1100000000000001</v>
      </c>
      <c r="K27" s="202">
        <v>24.64</v>
      </c>
      <c r="L27" s="202">
        <v>44.62</v>
      </c>
      <c r="M27" s="202">
        <v>0</v>
      </c>
      <c r="N27" s="202">
        <v>1.02</v>
      </c>
      <c r="O27" s="202">
        <v>1.69</v>
      </c>
      <c r="P27" s="202">
        <v>2.4700000000000002</v>
      </c>
      <c r="Q27" s="202">
        <v>3.97</v>
      </c>
      <c r="R27" s="202">
        <v>7.35</v>
      </c>
      <c r="S27" s="202">
        <v>4.58</v>
      </c>
      <c r="T27" s="202">
        <v>0</v>
      </c>
      <c r="U27" s="202">
        <v>8.17</v>
      </c>
      <c r="V27" s="202">
        <v>5.27</v>
      </c>
      <c r="W27" s="202">
        <v>3.65</v>
      </c>
      <c r="X27" s="202">
        <v>20.07</v>
      </c>
      <c r="Y27" s="202">
        <v>0</v>
      </c>
      <c r="Z27" s="202">
        <v>37.82</v>
      </c>
      <c r="AA27" s="202">
        <v>0</v>
      </c>
      <c r="AB27" s="202">
        <v>0</v>
      </c>
      <c r="AC27" s="202">
        <v>2.89</v>
      </c>
      <c r="AD27" s="202">
        <v>6.82</v>
      </c>
      <c r="AE27" s="202">
        <v>0</v>
      </c>
      <c r="AF27" s="202">
        <v>0</v>
      </c>
      <c r="AG27" s="202">
        <v>0</v>
      </c>
      <c r="AH27" s="202">
        <v>0</v>
      </c>
      <c r="AI27" s="202">
        <v>24.75</v>
      </c>
      <c r="AJ27" s="202">
        <v>0</v>
      </c>
      <c r="AK27" s="202">
        <v>8.4700000000000006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8.27</v>
      </c>
      <c r="D28" s="202">
        <v>2.4</v>
      </c>
      <c r="E28" s="202">
        <v>0</v>
      </c>
      <c r="F28" s="202">
        <v>0</v>
      </c>
      <c r="G28" s="202">
        <v>8.2799999999999994</v>
      </c>
      <c r="H28" s="202">
        <v>0</v>
      </c>
      <c r="I28" s="202">
        <v>21.44</v>
      </c>
      <c r="J28" s="202">
        <v>1.1100000000000001</v>
      </c>
      <c r="K28" s="202">
        <v>24.65</v>
      </c>
      <c r="L28" s="202">
        <v>46.89</v>
      </c>
      <c r="M28" s="202">
        <v>0</v>
      </c>
      <c r="N28" s="202">
        <v>1.02</v>
      </c>
      <c r="O28" s="202">
        <v>1.69</v>
      </c>
      <c r="P28" s="202">
        <v>2.4700000000000002</v>
      </c>
      <c r="Q28" s="202">
        <v>3.97</v>
      </c>
      <c r="R28" s="202">
        <v>7.35</v>
      </c>
      <c r="S28" s="202">
        <v>4.5599999999999996</v>
      </c>
      <c r="T28" s="202">
        <v>0</v>
      </c>
      <c r="U28" s="202">
        <v>8.17</v>
      </c>
      <c r="V28" s="202">
        <v>5.27</v>
      </c>
      <c r="W28" s="202">
        <v>3.65</v>
      </c>
      <c r="X28" s="202">
        <v>20.07</v>
      </c>
      <c r="Y28" s="202">
        <v>0</v>
      </c>
      <c r="Z28" s="202">
        <v>37.82</v>
      </c>
      <c r="AA28" s="202">
        <v>0</v>
      </c>
      <c r="AB28" s="202">
        <v>0</v>
      </c>
      <c r="AC28" s="202">
        <v>2.89</v>
      </c>
      <c r="AD28" s="202">
        <v>6.82</v>
      </c>
      <c r="AE28" s="202">
        <v>0</v>
      </c>
      <c r="AF28" s="202">
        <v>0</v>
      </c>
      <c r="AG28" s="202">
        <v>0</v>
      </c>
      <c r="AH28" s="202">
        <v>0</v>
      </c>
      <c r="AI28" s="202">
        <v>24.75</v>
      </c>
      <c r="AJ28" s="202">
        <v>0</v>
      </c>
      <c r="AK28" s="202">
        <v>8.4700000000000006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8.27</v>
      </c>
      <c r="D29" s="202">
        <v>2.4</v>
      </c>
      <c r="E29" s="202">
        <v>0</v>
      </c>
      <c r="F29" s="202">
        <v>0</v>
      </c>
      <c r="G29" s="202">
        <v>8.2799999999999994</v>
      </c>
      <c r="H29" s="202">
        <v>0</v>
      </c>
      <c r="I29" s="202">
        <v>21.44</v>
      </c>
      <c r="J29" s="202">
        <v>1.1100000000000001</v>
      </c>
      <c r="K29" s="202">
        <v>24.64</v>
      </c>
      <c r="L29" s="202">
        <v>46.89</v>
      </c>
      <c r="M29" s="202">
        <v>0</v>
      </c>
      <c r="N29" s="202">
        <v>1.02</v>
      </c>
      <c r="O29" s="202">
        <v>1.69</v>
      </c>
      <c r="P29" s="202">
        <v>2.4700000000000002</v>
      </c>
      <c r="Q29" s="202">
        <v>4.57</v>
      </c>
      <c r="R29" s="202">
        <v>7.35</v>
      </c>
      <c r="S29" s="202">
        <v>4.7699999999999996</v>
      </c>
      <c r="T29" s="202">
        <v>0</v>
      </c>
      <c r="U29" s="202">
        <v>8.17</v>
      </c>
      <c r="V29" s="202">
        <v>5.27</v>
      </c>
      <c r="W29" s="202">
        <v>3.65</v>
      </c>
      <c r="X29" s="202">
        <v>20.07</v>
      </c>
      <c r="Y29" s="202">
        <v>0</v>
      </c>
      <c r="Z29" s="202">
        <v>37.82</v>
      </c>
      <c r="AA29" s="202">
        <v>0</v>
      </c>
      <c r="AB29" s="202">
        <v>0</v>
      </c>
      <c r="AC29" s="202">
        <v>1.1499999999999999</v>
      </c>
      <c r="AD29" s="202">
        <v>6.82</v>
      </c>
      <c r="AE29" s="202">
        <v>0</v>
      </c>
      <c r="AF29" s="202">
        <v>0</v>
      </c>
      <c r="AG29" s="202">
        <v>0</v>
      </c>
      <c r="AH29" s="202">
        <v>0</v>
      </c>
      <c r="AI29" s="202">
        <v>4.82</v>
      </c>
      <c r="AJ29" s="202">
        <v>0</v>
      </c>
      <c r="AK29" s="202">
        <v>8.4700000000000006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8.27</v>
      </c>
      <c r="D30" s="202">
        <v>2.4</v>
      </c>
      <c r="E30" s="202">
        <v>0</v>
      </c>
      <c r="F30" s="202">
        <v>0</v>
      </c>
      <c r="G30" s="202">
        <v>8.2799999999999994</v>
      </c>
      <c r="H30" s="202">
        <v>0</v>
      </c>
      <c r="I30" s="202">
        <v>21.44</v>
      </c>
      <c r="J30" s="202">
        <v>1.1100000000000001</v>
      </c>
      <c r="K30" s="202">
        <v>24.65</v>
      </c>
      <c r="L30" s="202">
        <v>46.89</v>
      </c>
      <c r="M30" s="202">
        <v>0</v>
      </c>
      <c r="N30" s="202">
        <v>1.02</v>
      </c>
      <c r="O30" s="202">
        <v>1.69</v>
      </c>
      <c r="P30" s="202">
        <v>2.4700000000000002</v>
      </c>
      <c r="Q30" s="202">
        <v>3.97</v>
      </c>
      <c r="R30" s="202">
        <v>7.35</v>
      </c>
      <c r="S30" s="202">
        <v>4.58</v>
      </c>
      <c r="T30" s="202">
        <v>0</v>
      </c>
      <c r="U30" s="202">
        <v>8.17</v>
      </c>
      <c r="V30" s="202">
        <v>5.27</v>
      </c>
      <c r="W30" s="202">
        <v>3.65</v>
      </c>
      <c r="X30" s="202">
        <v>20.07</v>
      </c>
      <c r="Y30" s="202">
        <v>0</v>
      </c>
      <c r="Z30" s="202">
        <v>37.82</v>
      </c>
      <c r="AA30" s="202">
        <v>0</v>
      </c>
      <c r="AB30" s="202">
        <v>0</v>
      </c>
      <c r="AC30" s="202">
        <v>1.1499999999999999</v>
      </c>
      <c r="AD30" s="202">
        <v>6.82</v>
      </c>
      <c r="AE30" s="202">
        <v>0</v>
      </c>
      <c r="AF30" s="202">
        <v>0</v>
      </c>
      <c r="AG30" s="202">
        <v>0</v>
      </c>
      <c r="AH30" s="202">
        <v>0</v>
      </c>
      <c r="AI30" s="202">
        <v>4.82</v>
      </c>
      <c r="AJ30" s="202">
        <v>0</v>
      </c>
      <c r="AK30" s="202">
        <v>8.4700000000000006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8.27</v>
      </c>
      <c r="D31" s="202">
        <v>2.4</v>
      </c>
      <c r="E31" s="202">
        <v>0</v>
      </c>
      <c r="F31" s="202">
        <v>0</v>
      </c>
      <c r="G31" s="202">
        <v>8.2799999999999994</v>
      </c>
      <c r="H31" s="202">
        <v>0</v>
      </c>
      <c r="I31" s="202">
        <v>21.44</v>
      </c>
      <c r="J31" s="202">
        <v>1.1100000000000001</v>
      </c>
      <c r="K31" s="202">
        <v>24.64</v>
      </c>
      <c r="L31" s="202">
        <v>46.89</v>
      </c>
      <c r="M31" s="202">
        <v>0</v>
      </c>
      <c r="N31" s="202">
        <v>1.02</v>
      </c>
      <c r="O31" s="202">
        <v>1.69</v>
      </c>
      <c r="P31" s="202">
        <v>2.4700000000000002</v>
      </c>
      <c r="Q31" s="202">
        <v>3.97</v>
      </c>
      <c r="R31" s="202">
        <v>7.35</v>
      </c>
      <c r="S31" s="202">
        <v>4.58</v>
      </c>
      <c r="T31" s="202">
        <v>0</v>
      </c>
      <c r="U31" s="202">
        <v>8.17</v>
      </c>
      <c r="V31" s="202">
        <v>5.27</v>
      </c>
      <c r="W31" s="202">
        <v>3.65</v>
      </c>
      <c r="X31" s="202">
        <v>20.07</v>
      </c>
      <c r="Y31" s="202">
        <v>0</v>
      </c>
      <c r="Z31" s="202">
        <v>37.82</v>
      </c>
      <c r="AA31" s="202">
        <v>0</v>
      </c>
      <c r="AB31" s="202">
        <v>0</v>
      </c>
      <c r="AC31" s="202">
        <v>2.89</v>
      </c>
      <c r="AD31" s="202">
        <v>6.82</v>
      </c>
      <c r="AE31" s="202">
        <v>0</v>
      </c>
      <c r="AF31" s="202">
        <v>0</v>
      </c>
      <c r="AG31" s="202">
        <v>0</v>
      </c>
      <c r="AH31" s="202">
        <v>0</v>
      </c>
      <c r="AI31" s="202">
        <v>24.75</v>
      </c>
      <c r="AJ31" s="202">
        <v>0</v>
      </c>
      <c r="AK31" s="202">
        <v>8.4700000000000006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8.27</v>
      </c>
      <c r="D32" s="202">
        <v>2.4</v>
      </c>
      <c r="E32" s="202">
        <v>0</v>
      </c>
      <c r="F32" s="202">
        <v>0</v>
      </c>
      <c r="G32" s="202">
        <v>8.2799999999999994</v>
      </c>
      <c r="H32" s="202">
        <v>0</v>
      </c>
      <c r="I32" s="202">
        <v>21.44</v>
      </c>
      <c r="J32" s="202">
        <v>1.1100000000000001</v>
      </c>
      <c r="K32" s="202">
        <v>24.65</v>
      </c>
      <c r="L32" s="202">
        <v>46.89</v>
      </c>
      <c r="M32" s="202">
        <v>0</v>
      </c>
      <c r="N32" s="202">
        <v>1.02</v>
      </c>
      <c r="O32" s="202">
        <v>1.69</v>
      </c>
      <c r="P32" s="202">
        <v>2.4700000000000002</v>
      </c>
      <c r="Q32" s="202">
        <v>3.97</v>
      </c>
      <c r="R32" s="202">
        <v>7.35</v>
      </c>
      <c r="S32" s="202">
        <v>4.58</v>
      </c>
      <c r="T32" s="202">
        <v>0</v>
      </c>
      <c r="U32" s="202">
        <v>8.17</v>
      </c>
      <c r="V32" s="202">
        <v>5.27</v>
      </c>
      <c r="W32" s="202">
        <v>3.65</v>
      </c>
      <c r="X32" s="202">
        <v>20.07</v>
      </c>
      <c r="Y32" s="202">
        <v>0</v>
      </c>
      <c r="Z32" s="202">
        <v>37.82</v>
      </c>
      <c r="AA32" s="202">
        <v>0</v>
      </c>
      <c r="AB32" s="202">
        <v>0</v>
      </c>
      <c r="AC32" s="202">
        <v>2.89</v>
      </c>
      <c r="AD32" s="202">
        <v>6.82</v>
      </c>
      <c r="AE32" s="202">
        <v>0</v>
      </c>
      <c r="AF32" s="202">
        <v>0</v>
      </c>
      <c r="AG32" s="202">
        <v>0</v>
      </c>
      <c r="AH32" s="202">
        <v>0</v>
      </c>
      <c r="AI32" s="202">
        <v>24.75</v>
      </c>
      <c r="AJ32" s="202">
        <v>0</v>
      </c>
      <c r="AK32" s="202">
        <v>8.4700000000000006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8.27</v>
      </c>
      <c r="D33" s="202">
        <v>2.4</v>
      </c>
      <c r="E33" s="202">
        <v>0</v>
      </c>
      <c r="F33" s="202">
        <v>0</v>
      </c>
      <c r="G33" s="202">
        <v>8.2799999999999994</v>
      </c>
      <c r="H33" s="202">
        <v>0</v>
      </c>
      <c r="I33" s="202">
        <v>21.44</v>
      </c>
      <c r="J33" s="202">
        <v>1.1100000000000001</v>
      </c>
      <c r="K33" s="202">
        <v>24.31</v>
      </c>
      <c r="L33" s="202">
        <v>46.89</v>
      </c>
      <c r="M33" s="202">
        <v>0</v>
      </c>
      <c r="N33" s="202">
        <v>1.02</v>
      </c>
      <c r="O33" s="202">
        <v>1.69</v>
      </c>
      <c r="P33" s="202">
        <v>2.4700000000000002</v>
      </c>
      <c r="Q33" s="202">
        <v>3.04</v>
      </c>
      <c r="R33" s="202">
        <v>5.14</v>
      </c>
      <c r="S33" s="202">
        <v>3.22</v>
      </c>
      <c r="T33" s="202">
        <v>0</v>
      </c>
      <c r="U33" s="202">
        <v>8.17</v>
      </c>
      <c r="V33" s="202">
        <v>5.27</v>
      </c>
      <c r="W33" s="202">
        <v>3.65</v>
      </c>
      <c r="X33" s="202">
        <v>20.07</v>
      </c>
      <c r="Y33" s="202">
        <v>0</v>
      </c>
      <c r="Z33" s="202">
        <v>37.82</v>
      </c>
      <c r="AA33" s="202">
        <v>0</v>
      </c>
      <c r="AB33" s="202">
        <v>0</v>
      </c>
      <c r="AC33" s="202">
        <v>2.89</v>
      </c>
      <c r="AD33" s="202">
        <v>6.82</v>
      </c>
      <c r="AE33" s="202">
        <v>0</v>
      </c>
      <c r="AF33" s="202">
        <v>0</v>
      </c>
      <c r="AG33" s="202">
        <v>0</v>
      </c>
      <c r="AH33" s="202">
        <v>0</v>
      </c>
      <c r="AI33" s="202">
        <v>24.75</v>
      </c>
      <c r="AJ33" s="202">
        <v>0</v>
      </c>
      <c r="AK33" s="202">
        <v>8.4700000000000006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8.27</v>
      </c>
      <c r="D34" s="202">
        <v>2.4</v>
      </c>
      <c r="E34" s="202">
        <v>0</v>
      </c>
      <c r="F34" s="202">
        <v>0</v>
      </c>
      <c r="G34" s="202">
        <v>8.2799999999999994</v>
      </c>
      <c r="H34" s="202">
        <v>0</v>
      </c>
      <c r="I34" s="202">
        <v>21.44</v>
      </c>
      <c r="J34" s="202">
        <v>1.1100000000000001</v>
      </c>
      <c r="K34" s="202">
        <v>24.32</v>
      </c>
      <c r="L34" s="202">
        <v>46.89</v>
      </c>
      <c r="M34" s="202">
        <v>0</v>
      </c>
      <c r="N34" s="202">
        <v>1.02</v>
      </c>
      <c r="O34" s="202">
        <v>1.69</v>
      </c>
      <c r="P34" s="202">
        <v>2.4700000000000002</v>
      </c>
      <c r="Q34" s="202">
        <v>3.04</v>
      </c>
      <c r="R34" s="202">
        <v>5.14</v>
      </c>
      <c r="S34" s="202">
        <v>3.22</v>
      </c>
      <c r="T34" s="202">
        <v>0</v>
      </c>
      <c r="U34" s="202">
        <v>8.17</v>
      </c>
      <c r="V34" s="202">
        <v>5.27</v>
      </c>
      <c r="W34" s="202">
        <v>3.65</v>
      </c>
      <c r="X34" s="202">
        <v>20.07</v>
      </c>
      <c r="Y34" s="202">
        <v>0</v>
      </c>
      <c r="Z34" s="202">
        <v>37.82</v>
      </c>
      <c r="AA34" s="202">
        <v>0</v>
      </c>
      <c r="AB34" s="202">
        <v>0</v>
      </c>
      <c r="AC34" s="202">
        <v>2.89</v>
      </c>
      <c r="AD34" s="202">
        <v>6.82</v>
      </c>
      <c r="AE34" s="202">
        <v>0</v>
      </c>
      <c r="AF34" s="202">
        <v>0</v>
      </c>
      <c r="AG34" s="202">
        <v>0</v>
      </c>
      <c r="AH34" s="202">
        <v>0</v>
      </c>
      <c r="AI34" s="202">
        <v>24.75</v>
      </c>
      <c r="AJ34" s="202">
        <v>0</v>
      </c>
      <c r="AK34" s="202">
        <v>8.4700000000000006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8.27</v>
      </c>
      <c r="D35" s="202">
        <v>2.4</v>
      </c>
      <c r="E35" s="202">
        <v>0</v>
      </c>
      <c r="F35" s="202">
        <v>0</v>
      </c>
      <c r="G35" s="202">
        <v>8.2799999999999994</v>
      </c>
      <c r="H35" s="202">
        <v>0</v>
      </c>
      <c r="I35" s="202">
        <v>21.16</v>
      </c>
      <c r="J35" s="202">
        <v>1.1100000000000001</v>
      </c>
      <c r="K35" s="202">
        <v>24.32</v>
      </c>
      <c r="L35" s="202">
        <v>38.86</v>
      </c>
      <c r="M35" s="202">
        <v>0</v>
      </c>
      <c r="N35" s="202">
        <v>1.02</v>
      </c>
      <c r="O35" s="202">
        <v>1.69</v>
      </c>
      <c r="P35" s="202">
        <v>2.46</v>
      </c>
      <c r="Q35" s="202">
        <v>2.66</v>
      </c>
      <c r="R35" s="202">
        <v>5.14</v>
      </c>
      <c r="S35" s="202">
        <v>3.22</v>
      </c>
      <c r="T35" s="202">
        <v>0</v>
      </c>
      <c r="U35" s="202">
        <v>8.17</v>
      </c>
      <c r="V35" s="202">
        <v>5.27</v>
      </c>
      <c r="W35" s="202">
        <v>3.81</v>
      </c>
      <c r="X35" s="202">
        <v>20.65</v>
      </c>
      <c r="Y35" s="202">
        <v>0</v>
      </c>
      <c r="Z35" s="202">
        <v>37.979999999999997</v>
      </c>
      <c r="AA35" s="202">
        <v>0</v>
      </c>
      <c r="AB35" s="202">
        <v>0</v>
      </c>
      <c r="AC35" s="202">
        <v>2.67</v>
      </c>
      <c r="AD35" s="202">
        <v>6.82</v>
      </c>
      <c r="AE35" s="202">
        <v>0</v>
      </c>
      <c r="AF35" s="202">
        <v>0</v>
      </c>
      <c r="AG35" s="202">
        <v>0</v>
      </c>
      <c r="AH35" s="202">
        <v>0</v>
      </c>
      <c r="AI35" s="202">
        <v>24.75</v>
      </c>
      <c r="AJ35" s="202">
        <v>0</v>
      </c>
      <c r="AK35" s="202">
        <v>8.4700000000000006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8.27</v>
      </c>
      <c r="D36" s="202">
        <v>2.4</v>
      </c>
      <c r="E36" s="202">
        <v>0</v>
      </c>
      <c r="F36" s="202">
        <v>0</v>
      </c>
      <c r="G36" s="202">
        <v>8.2799999999999994</v>
      </c>
      <c r="H36" s="202">
        <v>0</v>
      </c>
      <c r="I36" s="202">
        <v>21.16</v>
      </c>
      <c r="J36" s="202">
        <v>1.1100000000000001</v>
      </c>
      <c r="K36" s="202">
        <v>24.32</v>
      </c>
      <c r="L36" s="202">
        <v>38.86</v>
      </c>
      <c r="M36" s="202">
        <v>0</v>
      </c>
      <c r="N36" s="202">
        <v>1.02</v>
      </c>
      <c r="O36" s="202">
        <v>1.69</v>
      </c>
      <c r="P36" s="202">
        <v>2.46</v>
      </c>
      <c r="Q36" s="202">
        <v>2.66</v>
      </c>
      <c r="R36" s="202">
        <v>5.14</v>
      </c>
      <c r="S36" s="202">
        <v>3.22</v>
      </c>
      <c r="T36" s="202">
        <v>0</v>
      </c>
      <c r="U36" s="202">
        <v>8.17</v>
      </c>
      <c r="V36" s="202">
        <v>5.27</v>
      </c>
      <c r="W36" s="202">
        <v>3.81</v>
      </c>
      <c r="X36" s="202">
        <v>20.65</v>
      </c>
      <c r="Y36" s="202">
        <v>0</v>
      </c>
      <c r="Z36" s="202">
        <v>37.979999999999997</v>
      </c>
      <c r="AA36" s="202">
        <v>0</v>
      </c>
      <c r="AB36" s="202">
        <v>0</v>
      </c>
      <c r="AC36" s="202">
        <v>2.67</v>
      </c>
      <c r="AD36" s="202">
        <v>6.82</v>
      </c>
      <c r="AE36" s="202">
        <v>0</v>
      </c>
      <c r="AF36" s="202">
        <v>0</v>
      </c>
      <c r="AG36" s="202">
        <v>0</v>
      </c>
      <c r="AH36" s="202">
        <v>0</v>
      </c>
      <c r="AI36" s="202">
        <v>24.75</v>
      </c>
      <c r="AJ36" s="202">
        <v>0</v>
      </c>
      <c r="AK36" s="202">
        <v>8.4700000000000006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8.27</v>
      </c>
      <c r="D37" s="202">
        <v>2.4</v>
      </c>
      <c r="E37" s="202">
        <v>0</v>
      </c>
      <c r="F37" s="202">
        <v>0</v>
      </c>
      <c r="G37" s="202">
        <v>8.2799999999999994</v>
      </c>
      <c r="H37" s="202">
        <v>0</v>
      </c>
      <c r="I37" s="202">
        <v>21.16</v>
      </c>
      <c r="J37" s="202">
        <v>1.1100000000000001</v>
      </c>
      <c r="K37" s="202">
        <v>24.32</v>
      </c>
      <c r="L37" s="202">
        <v>38.86</v>
      </c>
      <c r="M37" s="202">
        <v>0</v>
      </c>
      <c r="N37" s="202">
        <v>1.02</v>
      </c>
      <c r="O37" s="202">
        <v>1.69</v>
      </c>
      <c r="P37" s="202">
        <v>2.46</v>
      </c>
      <c r="Q37" s="202">
        <v>2.66</v>
      </c>
      <c r="R37" s="202">
        <v>5.14</v>
      </c>
      <c r="S37" s="202">
        <v>3.22</v>
      </c>
      <c r="T37" s="202">
        <v>0</v>
      </c>
      <c r="U37" s="202">
        <v>8.17</v>
      </c>
      <c r="V37" s="202">
        <v>5.27</v>
      </c>
      <c r="W37" s="202">
        <v>3.81</v>
      </c>
      <c r="X37" s="202">
        <v>20.65</v>
      </c>
      <c r="Y37" s="202">
        <v>0</v>
      </c>
      <c r="Z37" s="202">
        <v>37.979999999999997</v>
      </c>
      <c r="AA37" s="202">
        <v>0</v>
      </c>
      <c r="AB37" s="202">
        <v>0</v>
      </c>
      <c r="AC37" s="202">
        <v>2.67</v>
      </c>
      <c r="AD37" s="202">
        <v>6.82</v>
      </c>
      <c r="AE37" s="202">
        <v>0</v>
      </c>
      <c r="AF37" s="202">
        <v>0</v>
      </c>
      <c r="AG37" s="202">
        <v>0</v>
      </c>
      <c r="AH37" s="202">
        <v>0</v>
      </c>
      <c r="AI37" s="202">
        <v>24.75</v>
      </c>
      <c r="AJ37" s="202">
        <v>0</v>
      </c>
      <c r="AK37" s="202">
        <v>8.4700000000000006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8.27</v>
      </c>
      <c r="D38" s="202">
        <v>2.4</v>
      </c>
      <c r="E38" s="202">
        <v>0</v>
      </c>
      <c r="F38" s="202">
        <v>0</v>
      </c>
      <c r="G38" s="202">
        <v>8.2799999999999994</v>
      </c>
      <c r="H38" s="202">
        <v>0</v>
      </c>
      <c r="I38" s="202">
        <v>21.16</v>
      </c>
      <c r="J38" s="202">
        <v>1.1100000000000001</v>
      </c>
      <c r="K38" s="202">
        <v>24.32</v>
      </c>
      <c r="L38" s="202">
        <v>38.86</v>
      </c>
      <c r="M38" s="202">
        <v>0</v>
      </c>
      <c r="N38" s="202">
        <v>1.02</v>
      </c>
      <c r="O38" s="202">
        <v>1.69</v>
      </c>
      <c r="P38" s="202">
        <v>2.46</v>
      </c>
      <c r="Q38" s="202">
        <v>2.66</v>
      </c>
      <c r="R38" s="202">
        <v>5.14</v>
      </c>
      <c r="S38" s="202">
        <v>3.22</v>
      </c>
      <c r="T38" s="202">
        <v>0</v>
      </c>
      <c r="U38" s="202">
        <v>8.17</v>
      </c>
      <c r="V38" s="202">
        <v>5.27</v>
      </c>
      <c r="W38" s="202">
        <v>3.81</v>
      </c>
      <c r="X38" s="202">
        <v>20.65</v>
      </c>
      <c r="Y38" s="202">
        <v>0</v>
      </c>
      <c r="Z38" s="202">
        <v>37.979999999999997</v>
      </c>
      <c r="AA38" s="202">
        <v>0</v>
      </c>
      <c r="AB38" s="202">
        <v>0</v>
      </c>
      <c r="AC38" s="202">
        <v>2.67</v>
      </c>
      <c r="AD38" s="202">
        <v>6.82</v>
      </c>
      <c r="AE38" s="202">
        <v>0</v>
      </c>
      <c r="AF38" s="202">
        <v>0</v>
      </c>
      <c r="AG38" s="202">
        <v>0</v>
      </c>
      <c r="AH38" s="202">
        <v>0</v>
      </c>
      <c r="AI38" s="202">
        <v>24.75</v>
      </c>
      <c r="AJ38" s="202">
        <v>0</v>
      </c>
      <c r="AK38" s="202">
        <v>8.4700000000000006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8.27</v>
      </c>
      <c r="D39" s="202">
        <v>2.4</v>
      </c>
      <c r="E39" s="202">
        <v>0</v>
      </c>
      <c r="F39" s="202">
        <v>0</v>
      </c>
      <c r="G39" s="202">
        <v>8.2799999999999994</v>
      </c>
      <c r="H39" s="202">
        <v>0</v>
      </c>
      <c r="I39" s="202">
        <v>21.16</v>
      </c>
      <c r="J39" s="202">
        <v>1.1100000000000001</v>
      </c>
      <c r="K39" s="202">
        <v>24.31</v>
      </c>
      <c r="L39" s="202">
        <v>38.86</v>
      </c>
      <c r="M39" s="202">
        <v>0</v>
      </c>
      <c r="N39" s="202">
        <v>1.02</v>
      </c>
      <c r="O39" s="202">
        <v>1.69</v>
      </c>
      <c r="P39" s="202">
        <v>2.46</v>
      </c>
      <c r="Q39" s="202">
        <v>2.66</v>
      </c>
      <c r="R39" s="202">
        <v>5.14</v>
      </c>
      <c r="S39" s="202">
        <v>3.22</v>
      </c>
      <c r="T39" s="202">
        <v>0</v>
      </c>
      <c r="U39" s="202">
        <v>8.17</v>
      </c>
      <c r="V39" s="202">
        <v>5.27</v>
      </c>
      <c r="W39" s="202">
        <v>3.81</v>
      </c>
      <c r="X39" s="202">
        <v>20.65</v>
      </c>
      <c r="Y39" s="202">
        <v>0</v>
      </c>
      <c r="Z39" s="202">
        <v>37.979999999999997</v>
      </c>
      <c r="AA39" s="202">
        <v>0</v>
      </c>
      <c r="AB39" s="202">
        <v>0</v>
      </c>
      <c r="AC39" s="202">
        <v>2.67</v>
      </c>
      <c r="AD39" s="202">
        <v>6.82</v>
      </c>
      <c r="AE39" s="202">
        <v>0</v>
      </c>
      <c r="AF39" s="202">
        <v>0</v>
      </c>
      <c r="AG39" s="202">
        <v>0</v>
      </c>
      <c r="AH39" s="202">
        <v>0</v>
      </c>
      <c r="AI39" s="202">
        <v>24.75</v>
      </c>
      <c r="AJ39" s="202">
        <v>0</v>
      </c>
      <c r="AK39" s="202">
        <v>8.4700000000000006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8.27</v>
      </c>
      <c r="D40" s="202">
        <v>2.4</v>
      </c>
      <c r="E40" s="202">
        <v>0</v>
      </c>
      <c r="F40" s="202">
        <v>0</v>
      </c>
      <c r="G40" s="202">
        <v>8.2799999999999994</v>
      </c>
      <c r="H40" s="202">
        <v>0</v>
      </c>
      <c r="I40" s="202">
        <v>21.16</v>
      </c>
      <c r="J40" s="202">
        <v>1.1100000000000001</v>
      </c>
      <c r="K40" s="202">
        <v>24.31</v>
      </c>
      <c r="L40" s="202">
        <v>38.86</v>
      </c>
      <c r="M40" s="202">
        <v>0</v>
      </c>
      <c r="N40" s="202">
        <v>1.02</v>
      </c>
      <c r="O40" s="202">
        <v>1.68</v>
      </c>
      <c r="P40" s="202">
        <v>2.4700000000000002</v>
      </c>
      <c r="Q40" s="202">
        <v>2.66</v>
      </c>
      <c r="R40" s="202">
        <v>5.14</v>
      </c>
      <c r="S40" s="202">
        <v>3.22</v>
      </c>
      <c r="T40" s="202">
        <v>0</v>
      </c>
      <c r="U40" s="202">
        <v>8.17</v>
      </c>
      <c r="V40" s="202">
        <v>5.27</v>
      </c>
      <c r="W40" s="202">
        <v>3.81</v>
      </c>
      <c r="X40" s="202">
        <v>20.65</v>
      </c>
      <c r="Y40" s="202">
        <v>0</v>
      </c>
      <c r="Z40" s="202">
        <v>37.979999999999997</v>
      </c>
      <c r="AA40" s="202">
        <v>0</v>
      </c>
      <c r="AB40" s="202">
        <v>0</v>
      </c>
      <c r="AC40" s="202">
        <v>2.67</v>
      </c>
      <c r="AD40" s="202">
        <v>6.82</v>
      </c>
      <c r="AE40" s="202">
        <v>0</v>
      </c>
      <c r="AF40" s="202">
        <v>0</v>
      </c>
      <c r="AG40" s="202">
        <v>0</v>
      </c>
      <c r="AH40" s="202">
        <v>0</v>
      </c>
      <c r="AI40" s="202">
        <v>24.75</v>
      </c>
      <c r="AJ40" s="202">
        <v>0</v>
      </c>
      <c r="AK40" s="202">
        <v>8.4700000000000006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8.27</v>
      </c>
      <c r="D41" s="202">
        <v>2.4</v>
      </c>
      <c r="E41" s="202">
        <v>0</v>
      </c>
      <c r="F41" s="202">
        <v>0</v>
      </c>
      <c r="G41" s="202">
        <v>8.2799999999999994</v>
      </c>
      <c r="H41" s="202">
        <v>0</v>
      </c>
      <c r="I41" s="202">
        <v>21.16</v>
      </c>
      <c r="J41" s="202">
        <v>1.1100000000000001</v>
      </c>
      <c r="K41" s="202">
        <v>24.32</v>
      </c>
      <c r="L41" s="202">
        <v>38.880000000000003</v>
      </c>
      <c r="M41" s="202">
        <v>0</v>
      </c>
      <c r="N41" s="202">
        <v>1.02</v>
      </c>
      <c r="O41" s="202">
        <v>1.69</v>
      </c>
      <c r="P41" s="202">
        <v>2.29</v>
      </c>
      <c r="Q41" s="202">
        <v>2.82</v>
      </c>
      <c r="R41" s="202">
        <v>5.27</v>
      </c>
      <c r="S41" s="202">
        <v>3.36</v>
      </c>
      <c r="T41" s="202">
        <v>0</v>
      </c>
      <c r="U41" s="202">
        <v>8.17</v>
      </c>
      <c r="V41" s="202">
        <v>5.27</v>
      </c>
      <c r="W41" s="202">
        <v>3.75</v>
      </c>
      <c r="X41" s="202">
        <v>20.65</v>
      </c>
      <c r="Y41" s="202">
        <v>0</v>
      </c>
      <c r="Z41" s="202">
        <v>37.47</v>
      </c>
      <c r="AA41" s="202">
        <v>0</v>
      </c>
      <c r="AB41" s="202">
        <v>0</v>
      </c>
      <c r="AC41" s="202">
        <v>2.67</v>
      </c>
      <c r="AD41" s="202">
        <v>6.82</v>
      </c>
      <c r="AE41" s="202">
        <v>0</v>
      </c>
      <c r="AF41" s="202">
        <v>0</v>
      </c>
      <c r="AG41" s="202">
        <v>0</v>
      </c>
      <c r="AH41" s="202">
        <v>0</v>
      </c>
      <c r="AI41" s="202">
        <v>24.75</v>
      </c>
      <c r="AJ41" s="202">
        <v>0</v>
      </c>
      <c r="AK41" s="202">
        <v>8.4700000000000006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8.27</v>
      </c>
      <c r="D42" s="202">
        <v>2.4</v>
      </c>
      <c r="E42" s="202">
        <v>0</v>
      </c>
      <c r="F42" s="202">
        <v>0</v>
      </c>
      <c r="G42" s="202">
        <v>8.2799999999999994</v>
      </c>
      <c r="H42" s="202">
        <v>0</v>
      </c>
      <c r="I42" s="202">
        <v>21.16</v>
      </c>
      <c r="J42" s="202">
        <v>1.1100000000000001</v>
      </c>
      <c r="K42" s="202">
        <v>24.32</v>
      </c>
      <c r="L42" s="202">
        <v>38.880000000000003</v>
      </c>
      <c r="M42" s="202">
        <v>0</v>
      </c>
      <c r="N42" s="202">
        <v>1.02</v>
      </c>
      <c r="O42" s="202">
        <v>1.69</v>
      </c>
      <c r="P42" s="202">
        <v>2.29</v>
      </c>
      <c r="Q42" s="202">
        <v>2.4500000000000002</v>
      </c>
      <c r="R42" s="202">
        <v>5.27</v>
      </c>
      <c r="S42" s="202">
        <v>3.36</v>
      </c>
      <c r="T42" s="202">
        <v>0</v>
      </c>
      <c r="U42" s="202">
        <v>8.17</v>
      </c>
      <c r="V42" s="202">
        <v>5.27</v>
      </c>
      <c r="W42" s="202">
        <v>3.75</v>
      </c>
      <c r="X42" s="202">
        <v>20.65</v>
      </c>
      <c r="Y42" s="202">
        <v>0</v>
      </c>
      <c r="Z42" s="202">
        <v>37.47</v>
      </c>
      <c r="AA42" s="202">
        <v>0</v>
      </c>
      <c r="AB42" s="202">
        <v>0</v>
      </c>
      <c r="AC42" s="202">
        <v>2.67</v>
      </c>
      <c r="AD42" s="202">
        <v>6.82</v>
      </c>
      <c r="AE42" s="202">
        <v>0</v>
      </c>
      <c r="AF42" s="202">
        <v>0</v>
      </c>
      <c r="AG42" s="202">
        <v>0</v>
      </c>
      <c r="AH42" s="202">
        <v>0</v>
      </c>
      <c r="AI42" s="202">
        <v>24.75</v>
      </c>
      <c r="AJ42" s="202">
        <v>0</v>
      </c>
      <c r="AK42" s="202">
        <v>8.4700000000000006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8.27</v>
      </c>
      <c r="D43" s="202">
        <v>2.4</v>
      </c>
      <c r="E43" s="202">
        <v>0</v>
      </c>
      <c r="F43" s="202">
        <v>0</v>
      </c>
      <c r="G43" s="202">
        <v>8.2799999999999994</v>
      </c>
      <c r="H43" s="202">
        <v>0</v>
      </c>
      <c r="I43" s="202">
        <v>21.16</v>
      </c>
      <c r="J43" s="202">
        <v>1.1100000000000001</v>
      </c>
      <c r="K43" s="202">
        <v>24.32</v>
      </c>
      <c r="L43" s="202">
        <v>38.869999999999997</v>
      </c>
      <c r="M43" s="202">
        <v>0</v>
      </c>
      <c r="N43" s="202">
        <v>1.02</v>
      </c>
      <c r="O43" s="202">
        <v>1.69</v>
      </c>
      <c r="P43" s="202">
        <v>2.29</v>
      </c>
      <c r="Q43" s="202">
        <v>2.4500000000000002</v>
      </c>
      <c r="R43" s="202">
        <v>5.35</v>
      </c>
      <c r="S43" s="202">
        <v>3.43</v>
      </c>
      <c r="T43" s="202">
        <v>0</v>
      </c>
      <c r="U43" s="202">
        <v>8.17</v>
      </c>
      <c r="V43" s="202">
        <v>5.27</v>
      </c>
      <c r="W43" s="202">
        <v>3.81</v>
      </c>
      <c r="X43" s="202">
        <v>20.65</v>
      </c>
      <c r="Y43" s="202">
        <v>0</v>
      </c>
      <c r="Z43" s="202">
        <v>37.47</v>
      </c>
      <c r="AA43" s="202">
        <v>0</v>
      </c>
      <c r="AB43" s="202">
        <v>0</v>
      </c>
      <c r="AC43" s="202">
        <v>2.67</v>
      </c>
      <c r="AD43" s="202">
        <v>6.82</v>
      </c>
      <c r="AE43" s="202">
        <v>0</v>
      </c>
      <c r="AF43" s="202">
        <v>0</v>
      </c>
      <c r="AG43" s="202">
        <v>0</v>
      </c>
      <c r="AH43" s="202">
        <v>0</v>
      </c>
      <c r="AI43" s="202">
        <v>23.62</v>
      </c>
      <c r="AJ43" s="202">
        <v>0</v>
      </c>
      <c r="AK43" s="202">
        <v>8.4700000000000006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8.27</v>
      </c>
      <c r="D44" s="202">
        <v>2.4</v>
      </c>
      <c r="E44" s="202">
        <v>0</v>
      </c>
      <c r="F44" s="202">
        <v>0</v>
      </c>
      <c r="G44" s="202">
        <v>8.2799999999999994</v>
      </c>
      <c r="H44" s="202">
        <v>0</v>
      </c>
      <c r="I44" s="202">
        <v>21.16</v>
      </c>
      <c r="J44" s="202">
        <v>1.1100000000000001</v>
      </c>
      <c r="K44" s="202">
        <v>24.33</v>
      </c>
      <c r="L44" s="202">
        <v>38.869999999999997</v>
      </c>
      <c r="M44" s="202">
        <v>0</v>
      </c>
      <c r="N44" s="202">
        <v>1.02</v>
      </c>
      <c r="O44" s="202">
        <v>1.69</v>
      </c>
      <c r="P44" s="202">
        <v>2.29</v>
      </c>
      <c r="Q44" s="202">
        <v>2.4500000000000002</v>
      </c>
      <c r="R44" s="202">
        <v>5.35</v>
      </c>
      <c r="S44" s="202">
        <v>3.43</v>
      </c>
      <c r="T44" s="202">
        <v>0</v>
      </c>
      <c r="U44" s="202">
        <v>8.17</v>
      </c>
      <c r="V44" s="202">
        <v>5.27</v>
      </c>
      <c r="W44" s="202">
        <v>3.81</v>
      </c>
      <c r="X44" s="202">
        <v>20.65</v>
      </c>
      <c r="Y44" s="202">
        <v>0</v>
      </c>
      <c r="Z44" s="202">
        <v>37.47</v>
      </c>
      <c r="AA44" s="202">
        <v>0</v>
      </c>
      <c r="AB44" s="202">
        <v>0</v>
      </c>
      <c r="AC44" s="202">
        <v>2.67</v>
      </c>
      <c r="AD44" s="202">
        <v>6.82</v>
      </c>
      <c r="AE44" s="202">
        <v>0</v>
      </c>
      <c r="AF44" s="202">
        <v>0</v>
      </c>
      <c r="AG44" s="202">
        <v>0</v>
      </c>
      <c r="AH44" s="202">
        <v>0</v>
      </c>
      <c r="AI44" s="202">
        <v>23.62</v>
      </c>
      <c r="AJ44" s="202">
        <v>0</v>
      </c>
      <c r="AK44" s="202">
        <v>8.4700000000000006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8.27</v>
      </c>
      <c r="D45" s="202">
        <v>2.4</v>
      </c>
      <c r="E45" s="202">
        <v>0</v>
      </c>
      <c r="F45" s="202">
        <v>0</v>
      </c>
      <c r="G45" s="202">
        <v>8.2799999999999994</v>
      </c>
      <c r="H45" s="202">
        <v>0</v>
      </c>
      <c r="I45" s="202">
        <v>21.16</v>
      </c>
      <c r="J45" s="202">
        <v>1.1100000000000001</v>
      </c>
      <c r="K45" s="202">
        <v>24.33</v>
      </c>
      <c r="L45" s="202">
        <v>38.869999999999997</v>
      </c>
      <c r="M45" s="202">
        <v>0</v>
      </c>
      <c r="N45" s="202">
        <v>1.02</v>
      </c>
      <c r="O45" s="202">
        <v>1.69</v>
      </c>
      <c r="P45" s="202">
        <v>2.29</v>
      </c>
      <c r="Q45" s="202">
        <v>2.4500000000000002</v>
      </c>
      <c r="R45" s="202">
        <v>5.35</v>
      </c>
      <c r="S45" s="202">
        <v>3.43</v>
      </c>
      <c r="T45" s="202">
        <v>0</v>
      </c>
      <c r="U45" s="202">
        <v>8.17</v>
      </c>
      <c r="V45" s="202">
        <v>5.27</v>
      </c>
      <c r="W45" s="202">
        <v>3.81</v>
      </c>
      <c r="X45" s="202">
        <v>20.65</v>
      </c>
      <c r="Y45" s="202">
        <v>0</v>
      </c>
      <c r="Z45" s="202">
        <v>37.47</v>
      </c>
      <c r="AA45" s="202">
        <v>0</v>
      </c>
      <c r="AB45" s="202">
        <v>0</v>
      </c>
      <c r="AC45" s="202">
        <v>2.67</v>
      </c>
      <c r="AD45" s="202">
        <v>6.82</v>
      </c>
      <c r="AE45" s="202">
        <v>0</v>
      </c>
      <c r="AF45" s="202">
        <v>0</v>
      </c>
      <c r="AG45" s="202">
        <v>0</v>
      </c>
      <c r="AH45" s="202">
        <v>0</v>
      </c>
      <c r="AI45" s="202">
        <v>23.62</v>
      </c>
      <c r="AJ45" s="202">
        <v>0</v>
      </c>
      <c r="AK45" s="202">
        <v>8.4700000000000006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8.27</v>
      </c>
      <c r="D46" s="202">
        <v>2.4</v>
      </c>
      <c r="E46" s="202">
        <v>0</v>
      </c>
      <c r="F46" s="202">
        <v>0</v>
      </c>
      <c r="G46" s="202">
        <v>8.2799999999999994</v>
      </c>
      <c r="H46" s="202">
        <v>0</v>
      </c>
      <c r="I46" s="202">
        <v>21.16</v>
      </c>
      <c r="J46" s="202">
        <v>1.1100000000000001</v>
      </c>
      <c r="K46" s="202">
        <v>24.33</v>
      </c>
      <c r="L46" s="202">
        <v>44.78</v>
      </c>
      <c r="M46" s="202">
        <v>0</v>
      </c>
      <c r="N46" s="202">
        <v>1.02</v>
      </c>
      <c r="O46" s="202">
        <v>1.69</v>
      </c>
      <c r="P46" s="202">
        <v>2.29</v>
      </c>
      <c r="Q46" s="202">
        <v>2.4500000000000002</v>
      </c>
      <c r="R46" s="202">
        <v>5.35</v>
      </c>
      <c r="S46" s="202">
        <v>3.43</v>
      </c>
      <c r="T46" s="202">
        <v>0</v>
      </c>
      <c r="U46" s="202">
        <v>8.17</v>
      </c>
      <c r="V46" s="202">
        <v>5.27</v>
      </c>
      <c r="W46" s="202">
        <v>3.81</v>
      </c>
      <c r="X46" s="202">
        <v>20.65</v>
      </c>
      <c r="Y46" s="202">
        <v>0</v>
      </c>
      <c r="Z46" s="202">
        <v>37.47</v>
      </c>
      <c r="AA46" s="202">
        <v>0</v>
      </c>
      <c r="AB46" s="202">
        <v>0</v>
      </c>
      <c r="AC46" s="202">
        <v>2.67</v>
      </c>
      <c r="AD46" s="202">
        <v>6.82</v>
      </c>
      <c r="AE46" s="202">
        <v>0</v>
      </c>
      <c r="AF46" s="202">
        <v>0</v>
      </c>
      <c r="AG46" s="202">
        <v>0</v>
      </c>
      <c r="AH46" s="202">
        <v>0</v>
      </c>
      <c r="AI46" s="202">
        <v>23.62</v>
      </c>
      <c r="AJ46" s="202">
        <v>0</v>
      </c>
      <c r="AK46" s="202">
        <v>8.4700000000000006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8.27</v>
      </c>
      <c r="D47" s="202">
        <v>2.4</v>
      </c>
      <c r="E47" s="202">
        <v>0</v>
      </c>
      <c r="F47" s="202">
        <v>0</v>
      </c>
      <c r="G47" s="202">
        <v>8.2799999999999994</v>
      </c>
      <c r="H47" s="202">
        <v>0</v>
      </c>
      <c r="I47" s="202">
        <v>21.16</v>
      </c>
      <c r="J47" s="202">
        <v>1.1100000000000001</v>
      </c>
      <c r="K47" s="202">
        <v>24.66</v>
      </c>
      <c r="L47" s="202">
        <v>47.51</v>
      </c>
      <c r="M47" s="202">
        <v>0</v>
      </c>
      <c r="N47" s="202">
        <v>1.02</v>
      </c>
      <c r="O47" s="202">
        <v>1.69</v>
      </c>
      <c r="P47" s="202">
        <v>2.29</v>
      </c>
      <c r="Q47" s="202">
        <v>2.65</v>
      </c>
      <c r="R47" s="202">
        <v>7.45</v>
      </c>
      <c r="S47" s="202">
        <v>4.6900000000000004</v>
      </c>
      <c r="T47" s="202">
        <v>0</v>
      </c>
      <c r="U47" s="202">
        <v>8.17</v>
      </c>
      <c r="V47" s="202">
        <v>5.27</v>
      </c>
      <c r="W47" s="202">
        <v>3.81</v>
      </c>
      <c r="X47" s="202">
        <v>20.65</v>
      </c>
      <c r="Y47" s="202">
        <v>0</v>
      </c>
      <c r="Z47" s="202">
        <v>37.619999999999997</v>
      </c>
      <c r="AA47" s="202">
        <v>0</v>
      </c>
      <c r="AB47" s="202">
        <v>0</v>
      </c>
      <c r="AC47" s="202">
        <v>2.67</v>
      </c>
      <c r="AD47" s="202">
        <v>6.82</v>
      </c>
      <c r="AE47" s="202">
        <v>0</v>
      </c>
      <c r="AF47" s="202">
        <v>0</v>
      </c>
      <c r="AG47" s="202">
        <v>0</v>
      </c>
      <c r="AH47" s="202">
        <v>0</v>
      </c>
      <c r="AI47" s="202">
        <v>23.62</v>
      </c>
      <c r="AJ47" s="202">
        <v>0</v>
      </c>
      <c r="AK47" s="202">
        <v>8.4700000000000006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8.27</v>
      </c>
      <c r="D48" s="202">
        <v>2.4</v>
      </c>
      <c r="E48" s="202">
        <v>0</v>
      </c>
      <c r="F48" s="202">
        <v>0</v>
      </c>
      <c r="G48" s="202">
        <v>8.2799999999999994</v>
      </c>
      <c r="H48" s="202">
        <v>0</v>
      </c>
      <c r="I48" s="202">
        <v>21.16</v>
      </c>
      <c r="J48" s="202">
        <v>1.1100000000000001</v>
      </c>
      <c r="K48" s="202">
        <v>24.66</v>
      </c>
      <c r="L48" s="202">
        <v>47.51</v>
      </c>
      <c r="M48" s="202">
        <v>0</v>
      </c>
      <c r="N48" s="202">
        <v>1.02</v>
      </c>
      <c r="O48" s="202">
        <v>1.69</v>
      </c>
      <c r="P48" s="202">
        <v>2.29</v>
      </c>
      <c r="Q48" s="202">
        <v>2.65</v>
      </c>
      <c r="R48" s="202">
        <v>7.45</v>
      </c>
      <c r="S48" s="202">
        <v>4.6900000000000004</v>
      </c>
      <c r="T48" s="202">
        <v>0</v>
      </c>
      <c r="U48" s="202">
        <v>8.17</v>
      </c>
      <c r="V48" s="202">
        <v>5.27</v>
      </c>
      <c r="W48" s="202">
        <v>3.81</v>
      </c>
      <c r="X48" s="202">
        <v>20.65</v>
      </c>
      <c r="Y48" s="202">
        <v>0</v>
      </c>
      <c r="Z48" s="202">
        <v>37.619999999999997</v>
      </c>
      <c r="AA48" s="202">
        <v>0</v>
      </c>
      <c r="AB48" s="202">
        <v>0</v>
      </c>
      <c r="AC48" s="202">
        <v>2.67</v>
      </c>
      <c r="AD48" s="202">
        <v>6.82</v>
      </c>
      <c r="AE48" s="202">
        <v>0</v>
      </c>
      <c r="AF48" s="202">
        <v>0</v>
      </c>
      <c r="AG48" s="202">
        <v>0</v>
      </c>
      <c r="AH48" s="202">
        <v>0</v>
      </c>
      <c r="AI48" s="202">
        <v>23.62</v>
      </c>
      <c r="AJ48" s="202">
        <v>0</v>
      </c>
      <c r="AK48" s="202">
        <v>8.4700000000000006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8.27</v>
      </c>
      <c r="D49" s="202">
        <v>2.4</v>
      </c>
      <c r="E49" s="202">
        <v>0</v>
      </c>
      <c r="F49" s="202">
        <v>0</v>
      </c>
      <c r="G49" s="202">
        <v>8.2799999999999994</v>
      </c>
      <c r="H49" s="202">
        <v>0</v>
      </c>
      <c r="I49" s="202">
        <v>21.16</v>
      </c>
      <c r="J49" s="202">
        <v>1.1100000000000001</v>
      </c>
      <c r="K49" s="202">
        <v>25.31</v>
      </c>
      <c r="L49" s="202">
        <v>45.77</v>
      </c>
      <c r="M49" s="202">
        <v>0</v>
      </c>
      <c r="N49" s="202">
        <v>1.02</v>
      </c>
      <c r="O49" s="202">
        <v>1.69</v>
      </c>
      <c r="P49" s="202">
        <v>2.29</v>
      </c>
      <c r="Q49" s="202">
        <v>2.4500000000000002</v>
      </c>
      <c r="R49" s="202">
        <v>7.45</v>
      </c>
      <c r="S49" s="202">
        <v>4.6900000000000004</v>
      </c>
      <c r="T49" s="202">
        <v>0</v>
      </c>
      <c r="U49" s="202">
        <v>8.17</v>
      </c>
      <c r="V49" s="202">
        <v>5.27</v>
      </c>
      <c r="W49" s="202">
        <v>3.81</v>
      </c>
      <c r="X49" s="202">
        <v>20.65</v>
      </c>
      <c r="Y49" s="202">
        <v>0</v>
      </c>
      <c r="Z49" s="202">
        <v>37.979999999999997</v>
      </c>
      <c r="AA49" s="202">
        <v>0</v>
      </c>
      <c r="AB49" s="202">
        <v>0</v>
      </c>
      <c r="AC49" s="202">
        <v>2.67</v>
      </c>
      <c r="AD49" s="202">
        <v>6.82</v>
      </c>
      <c r="AE49" s="202">
        <v>0</v>
      </c>
      <c r="AF49" s="202">
        <v>0</v>
      </c>
      <c r="AG49" s="202">
        <v>0</v>
      </c>
      <c r="AH49" s="202">
        <v>0</v>
      </c>
      <c r="AI49" s="202">
        <v>23.62</v>
      </c>
      <c r="AJ49" s="202">
        <v>0</v>
      </c>
      <c r="AK49" s="202">
        <v>8.4700000000000006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8.27</v>
      </c>
      <c r="D50" s="202">
        <v>2.4</v>
      </c>
      <c r="E50" s="202">
        <v>0</v>
      </c>
      <c r="F50" s="202">
        <v>0</v>
      </c>
      <c r="G50" s="202">
        <v>8.2799999999999994</v>
      </c>
      <c r="H50" s="202">
        <v>0</v>
      </c>
      <c r="I50" s="202">
        <v>21.16</v>
      </c>
      <c r="J50" s="202">
        <v>1.1100000000000001</v>
      </c>
      <c r="K50" s="202">
        <v>25.31</v>
      </c>
      <c r="L50" s="202">
        <v>45.77</v>
      </c>
      <c r="M50" s="202">
        <v>0</v>
      </c>
      <c r="N50" s="202">
        <v>1.02</v>
      </c>
      <c r="O50" s="202">
        <v>1.69</v>
      </c>
      <c r="P50" s="202">
        <v>2.29</v>
      </c>
      <c r="Q50" s="202">
        <v>2.4500000000000002</v>
      </c>
      <c r="R50" s="202">
        <v>7.45</v>
      </c>
      <c r="S50" s="202">
        <v>4.6900000000000004</v>
      </c>
      <c r="T50" s="202">
        <v>0</v>
      </c>
      <c r="U50" s="202">
        <v>8.17</v>
      </c>
      <c r="V50" s="202">
        <v>5.27</v>
      </c>
      <c r="W50" s="202">
        <v>3.81</v>
      </c>
      <c r="X50" s="202">
        <v>20.65</v>
      </c>
      <c r="Y50" s="202">
        <v>0</v>
      </c>
      <c r="Z50" s="202">
        <v>37.979999999999997</v>
      </c>
      <c r="AA50" s="202">
        <v>0</v>
      </c>
      <c r="AB50" s="202">
        <v>0</v>
      </c>
      <c r="AC50" s="202">
        <v>2.67</v>
      </c>
      <c r="AD50" s="202">
        <v>6.82</v>
      </c>
      <c r="AE50" s="202">
        <v>0</v>
      </c>
      <c r="AF50" s="202">
        <v>0</v>
      </c>
      <c r="AG50" s="202">
        <v>0</v>
      </c>
      <c r="AH50" s="202">
        <v>0</v>
      </c>
      <c r="AI50" s="202">
        <v>23.62</v>
      </c>
      <c r="AJ50" s="202">
        <v>0</v>
      </c>
      <c r="AK50" s="202">
        <v>8.4700000000000006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8.27</v>
      </c>
      <c r="D51" s="202">
        <v>2.4</v>
      </c>
      <c r="E51" s="202">
        <v>0</v>
      </c>
      <c r="F51" s="202">
        <v>0</v>
      </c>
      <c r="G51" s="202">
        <v>8.2799999999999994</v>
      </c>
      <c r="H51" s="202">
        <v>0</v>
      </c>
      <c r="I51" s="202">
        <v>21.16</v>
      </c>
      <c r="J51" s="202">
        <v>1.1100000000000001</v>
      </c>
      <c r="K51" s="202">
        <v>25.31</v>
      </c>
      <c r="L51" s="202">
        <v>45.77</v>
      </c>
      <c r="M51" s="202">
        <v>0</v>
      </c>
      <c r="N51" s="202">
        <v>1.02</v>
      </c>
      <c r="O51" s="202">
        <v>1.69</v>
      </c>
      <c r="P51" s="202">
        <v>2.29</v>
      </c>
      <c r="Q51" s="202">
        <v>2.4500000000000002</v>
      </c>
      <c r="R51" s="202">
        <v>7.45</v>
      </c>
      <c r="S51" s="202">
        <v>4.6900000000000004</v>
      </c>
      <c r="T51" s="202">
        <v>0</v>
      </c>
      <c r="U51" s="202">
        <v>8.17</v>
      </c>
      <c r="V51" s="202">
        <v>5.27</v>
      </c>
      <c r="W51" s="202">
        <v>3.81</v>
      </c>
      <c r="X51" s="202">
        <v>20.65</v>
      </c>
      <c r="Y51" s="202">
        <v>0</v>
      </c>
      <c r="Z51" s="202">
        <v>37.979999999999997</v>
      </c>
      <c r="AA51" s="202">
        <v>0</v>
      </c>
      <c r="AB51" s="202">
        <v>0</v>
      </c>
      <c r="AC51" s="202">
        <v>2.67</v>
      </c>
      <c r="AD51" s="202">
        <v>6.82</v>
      </c>
      <c r="AE51" s="202">
        <v>0</v>
      </c>
      <c r="AF51" s="202">
        <v>0</v>
      </c>
      <c r="AG51" s="202">
        <v>0</v>
      </c>
      <c r="AH51" s="202">
        <v>0</v>
      </c>
      <c r="AI51" s="202">
        <v>23.62</v>
      </c>
      <c r="AJ51" s="202">
        <v>0</v>
      </c>
      <c r="AK51" s="202">
        <v>8.4700000000000006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8.27</v>
      </c>
      <c r="D52" s="202">
        <v>2.4</v>
      </c>
      <c r="E52" s="202">
        <v>0</v>
      </c>
      <c r="F52" s="202">
        <v>0</v>
      </c>
      <c r="G52" s="202">
        <v>8.2799999999999994</v>
      </c>
      <c r="H52" s="202">
        <v>0</v>
      </c>
      <c r="I52" s="202">
        <v>21.16</v>
      </c>
      <c r="J52" s="202">
        <v>1.1100000000000001</v>
      </c>
      <c r="K52" s="202">
        <v>25.31</v>
      </c>
      <c r="L52" s="202">
        <v>45.77</v>
      </c>
      <c r="M52" s="202">
        <v>0</v>
      </c>
      <c r="N52" s="202">
        <v>1.02</v>
      </c>
      <c r="O52" s="202">
        <v>1.69</v>
      </c>
      <c r="P52" s="202">
        <v>2.29</v>
      </c>
      <c r="Q52" s="202">
        <v>2.4500000000000002</v>
      </c>
      <c r="R52" s="202">
        <v>7.45</v>
      </c>
      <c r="S52" s="202">
        <v>4.6900000000000004</v>
      </c>
      <c r="T52" s="202">
        <v>0</v>
      </c>
      <c r="U52" s="202">
        <v>8.17</v>
      </c>
      <c r="V52" s="202">
        <v>5.27</v>
      </c>
      <c r="W52" s="202">
        <v>3.81</v>
      </c>
      <c r="X52" s="202">
        <v>20.65</v>
      </c>
      <c r="Y52" s="202">
        <v>0</v>
      </c>
      <c r="Z52" s="202">
        <v>37.979999999999997</v>
      </c>
      <c r="AA52" s="202">
        <v>0</v>
      </c>
      <c r="AB52" s="202">
        <v>0</v>
      </c>
      <c r="AC52" s="202">
        <v>2.67</v>
      </c>
      <c r="AD52" s="202">
        <v>6.82</v>
      </c>
      <c r="AE52" s="202">
        <v>0</v>
      </c>
      <c r="AF52" s="202">
        <v>0</v>
      </c>
      <c r="AG52" s="202">
        <v>0</v>
      </c>
      <c r="AH52" s="202">
        <v>0</v>
      </c>
      <c r="AI52" s="202">
        <v>23.62</v>
      </c>
      <c r="AJ52" s="202">
        <v>0</v>
      </c>
      <c r="AK52" s="202">
        <v>8.4700000000000006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8.27</v>
      </c>
      <c r="D53" s="202">
        <v>2.4</v>
      </c>
      <c r="E53" s="202">
        <v>0</v>
      </c>
      <c r="F53" s="202">
        <v>0</v>
      </c>
      <c r="G53" s="202">
        <v>8.2799999999999994</v>
      </c>
      <c r="H53" s="202">
        <v>0</v>
      </c>
      <c r="I53" s="202">
        <v>21.16</v>
      </c>
      <c r="J53" s="202">
        <v>1.1100000000000001</v>
      </c>
      <c r="K53" s="202">
        <v>25.38</v>
      </c>
      <c r="L53" s="202">
        <v>45.76</v>
      </c>
      <c r="M53" s="202">
        <v>0</v>
      </c>
      <c r="N53" s="202">
        <v>1.02</v>
      </c>
      <c r="O53" s="202">
        <v>1.69</v>
      </c>
      <c r="P53" s="202">
        <v>2.29</v>
      </c>
      <c r="Q53" s="202">
        <v>2.4500000000000002</v>
      </c>
      <c r="R53" s="202">
        <v>7.37</v>
      </c>
      <c r="S53" s="202">
        <v>4.62</v>
      </c>
      <c r="T53" s="202">
        <v>0</v>
      </c>
      <c r="U53" s="202">
        <v>8.17</v>
      </c>
      <c r="V53" s="202">
        <v>5.27</v>
      </c>
      <c r="W53" s="202">
        <v>3.81</v>
      </c>
      <c r="X53" s="202">
        <v>20.65</v>
      </c>
      <c r="Y53" s="202">
        <v>0</v>
      </c>
      <c r="Z53" s="202">
        <v>37.979999999999997</v>
      </c>
      <c r="AA53" s="202">
        <v>0</v>
      </c>
      <c r="AB53" s="202">
        <v>0</v>
      </c>
      <c r="AC53" s="202">
        <v>2.89</v>
      </c>
      <c r="AD53" s="202">
        <v>6.82</v>
      </c>
      <c r="AE53" s="202">
        <v>0</v>
      </c>
      <c r="AF53" s="202">
        <v>0</v>
      </c>
      <c r="AG53" s="202">
        <v>0</v>
      </c>
      <c r="AH53" s="202">
        <v>0</v>
      </c>
      <c r="AI53" s="202">
        <v>23.62</v>
      </c>
      <c r="AJ53" s="202">
        <v>0</v>
      </c>
      <c r="AK53" s="202">
        <v>8.4700000000000006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8.27</v>
      </c>
      <c r="D54" s="202">
        <v>2.4</v>
      </c>
      <c r="E54" s="202">
        <v>0</v>
      </c>
      <c r="F54" s="202">
        <v>0</v>
      </c>
      <c r="G54" s="202">
        <v>8.2799999999999994</v>
      </c>
      <c r="H54" s="202">
        <v>0</v>
      </c>
      <c r="I54" s="202">
        <v>21.16</v>
      </c>
      <c r="J54" s="202">
        <v>1.1100000000000001</v>
      </c>
      <c r="K54" s="202">
        <v>25.38</v>
      </c>
      <c r="L54" s="202">
        <v>45.76</v>
      </c>
      <c r="M54" s="202">
        <v>0</v>
      </c>
      <c r="N54" s="202">
        <v>1.02</v>
      </c>
      <c r="O54" s="202">
        <v>1.69</v>
      </c>
      <c r="P54" s="202">
        <v>2.29</v>
      </c>
      <c r="Q54" s="202">
        <v>2.4500000000000002</v>
      </c>
      <c r="R54" s="202">
        <v>7.37</v>
      </c>
      <c r="S54" s="202">
        <v>4.62</v>
      </c>
      <c r="T54" s="202">
        <v>0</v>
      </c>
      <c r="U54" s="202">
        <v>8.17</v>
      </c>
      <c r="V54" s="202">
        <v>5.27</v>
      </c>
      <c r="W54" s="202">
        <v>3.81</v>
      </c>
      <c r="X54" s="202">
        <v>20.65</v>
      </c>
      <c r="Y54" s="202">
        <v>0</v>
      </c>
      <c r="Z54" s="202">
        <v>37.979999999999997</v>
      </c>
      <c r="AA54" s="202">
        <v>0</v>
      </c>
      <c r="AB54" s="202">
        <v>0</v>
      </c>
      <c r="AC54" s="202">
        <v>2.89</v>
      </c>
      <c r="AD54" s="202">
        <v>6.82</v>
      </c>
      <c r="AE54" s="202">
        <v>0</v>
      </c>
      <c r="AF54" s="202">
        <v>0</v>
      </c>
      <c r="AG54" s="202">
        <v>0</v>
      </c>
      <c r="AH54" s="202">
        <v>0</v>
      </c>
      <c r="AI54" s="202">
        <v>23.62</v>
      </c>
      <c r="AJ54" s="202">
        <v>0</v>
      </c>
      <c r="AK54" s="202">
        <v>8.4700000000000006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8.27</v>
      </c>
      <c r="D55" s="202">
        <v>2.4</v>
      </c>
      <c r="E55" s="202">
        <v>0</v>
      </c>
      <c r="F55" s="202">
        <v>0</v>
      </c>
      <c r="G55" s="202">
        <v>8.2799999999999994</v>
      </c>
      <c r="H55" s="202">
        <v>0</v>
      </c>
      <c r="I55" s="202">
        <v>21.16</v>
      </c>
      <c r="J55" s="202">
        <v>1.1100000000000001</v>
      </c>
      <c r="K55" s="202">
        <v>25.38</v>
      </c>
      <c r="L55" s="202">
        <v>45.76</v>
      </c>
      <c r="M55" s="202">
        <v>0</v>
      </c>
      <c r="N55" s="202">
        <v>1.02</v>
      </c>
      <c r="O55" s="202">
        <v>1.69</v>
      </c>
      <c r="P55" s="202">
        <v>2.29</v>
      </c>
      <c r="Q55" s="202">
        <v>2.4500000000000002</v>
      </c>
      <c r="R55" s="202">
        <v>7.37</v>
      </c>
      <c r="S55" s="202">
        <v>4.62</v>
      </c>
      <c r="T55" s="202">
        <v>0</v>
      </c>
      <c r="U55" s="202">
        <v>8.17</v>
      </c>
      <c r="V55" s="202">
        <v>5.27</v>
      </c>
      <c r="W55" s="202">
        <v>3.81</v>
      </c>
      <c r="X55" s="202">
        <v>20.65</v>
      </c>
      <c r="Y55" s="202">
        <v>0</v>
      </c>
      <c r="Z55" s="202">
        <v>37.979999999999997</v>
      </c>
      <c r="AA55" s="202">
        <v>0</v>
      </c>
      <c r="AB55" s="202">
        <v>0</v>
      </c>
      <c r="AC55" s="202">
        <v>2.89</v>
      </c>
      <c r="AD55" s="202">
        <v>6.82</v>
      </c>
      <c r="AE55" s="202">
        <v>0</v>
      </c>
      <c r="AF55" s="202">
        <v>0</v>
      </c>
      <c r="AG55" s="202">
        <v>0</v>
      </c>
      <c r="AH55" s="202">
        <v>0</v>
      </c>
      <c r="AI55" s="202">
        <v>24.27</v>
      </c>
      <c r="AJ55" s="202">
        <v>0</v>
      </c>
      <c r="AK55" s="202">
        <v>8.4700000000000006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8.27</v>
      </c>
      <c r="D56" s="202">
        <v>2.4</v>
      </c>
      <c r="E56" s="202">
        <v>0</v>
      </c>
      <c r="F56" s="202">
        <v>0</v>
      </c>
      <c r="G56" s="202">
        <v>8.2799999999999994</v>
      </c>
      <c r="H56" s="202">
        <v>0</v>
      </c>
      <c r="I56" s="202">
        <v>21.16</v>
      </c>
      <c r="J56" s="202">
        <v>1.1100000000000001</v>
      </c>
      <c r="K56" s="202">
        <v>25.38</v>
      </c>
      <c r="L56" s="202">
        <v>45.76</v>
      </c>
      <c r="M56" s="202">
        <v>0</v>
      </c>
      <c r="N56" s="202">
        <v>1.02</v>
      </c>
      <c r="O56" s="202">
        <v>1.68</v>
      </c>
      <c r="P56" s="202">
        <v>2.29</v>
      </c>
      <c r="Q56" s="202">
        <v>2.4500000000000002</v>
      </c>
      <c r="R56" s="202">
        <v>7.37</v>
      </c>
      <c r="S56" s="202">
        <v>4.62</v>
      </c>
      <c r="T56" s="202">
        <v>0</v>
      </c>
      <c r="U56" s="202">
        <v>8.17</v>
      </c>
      <c r="V56" s="202">
        <v>5.27</v>
      </c>
      <c r="W56" s="202">
        <v>3.81</v>
      </c>
      <c r="X56" s="202">
        <v>20.65</v>
      </c>
      <c r="Y56" s="202">
        <v>0</v>
      </c>
      <c r="Z56" s="202">
        <v>37.979999999999997</v>
      </c>
      <c r="AA56" s="202">
        <v>0</v>
      </c>
      <c r="AB56" s="202">
        <v>0</v>
      </c>
      <c r="AC56" s="202">
        <v>2.89</v>
      </c>
      <c r="AD56" s="202">
        <v>6.82</v>
      </c>
      <c r="AE56" s="202">
        <v>0</v>
      </c>
      <c r="AF56" s="202">
        <v>0</v>
      </c>
      <c r="AG56" s="202">
        <v>0</v>
      </c>
      <c r="AH56" s="202">
        <v>0</v>
      </c>
      <c r="AI56" s="202">
        <v>24.27</v>
      </c>
      <c r="AJ56" s="202">
        <v>0</v>
      </c>
      <c r="AK56" s="202">
        <v>8.4700000000000006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8.27</v>
      </c>
      <c r="D57" s="202">
        <v>2.4</v>
      </c>
      <c r="E57" s="202">
        <v>0</v>
      </c>
      <c r="F57" s="202">
        <v>0</v>
      </c>
      <c r="G57" s="202">
        <v>8.2799999999999994</v>
      </c>
      <c r="H57" s="202">
        <v>0</v>
      </c>
      <c r="I57" s="202">
        <v>21.16</v>
      </c>
      <c r="J57" s="202">
        <v>1.1100000000000001</v>
      </c>
      <c r="K57" s="202">
        <v>25.38</v>
      </c>
      <c r="L57" s="202">
        <v>45.76</v>
      </c>
      <c r="M57" s="202">
        <v>0</v>
      </c>
      <c r="N57" s="202">
        <v>1.02</v>
      </c>
      <c r="O57" s="202">
        <v>1.68</v>
      </c>
      <c r="P57" s="202">
        <v>2.29</v>
      </c>
      <c r="Q57" s="202">
        <v>2.4500000000000002</v>
      </c>
      <c r="R57" s="202">
        <v>7.37</v>
      </c>
      <c r="S57" s="202">
        <v>4.62</v>
      </c>
      <c r="T57" s="202">
        <v>0</v>
      </c>
      <c r="U57" s="202">
        <v>8.17</v>
      </c>
      <c r="V57" s="202">
        <v>5.27</v>
      </c>
      <c r="W57" s="202">
        <v>3.81</v>
      </c>
      <c r="X57" s="202">
        <v>20.65</v>
      </c>
      <c r="Y57" s="202">
        <v>0</v>
      </c>
      <c r="Z57" s="202">
        <v>37.979999999999997</v>
      </c>
      <c r="AA57" s="202">
        <v>0</v>
      </c>
      <c r="AB57" s="202">
        <v>0</v>
      </c>
      <c r="AC57" s="202">
        <v>0.87</v>
      </c>
      <c r="AD57" s="202">
        <v>6.82</v>
      </c>
      <c r="AE57" s="202">
        <v>0</v>
      </c>
      <c r="AF57" s="202">
        <v>0</v>
      </c>
      <c r="AG57" s="202">
        <v>0</v>
      </c>
      <c r="AH57" s="202">
        <v>0</v>
      </c>
      <c r="AI57" s="202">
        <v>9.41</v>
      </c>
      <c r="AJ57" s="202">
        <v>0</v>
      </c>
      <c r="AK57" s="202">
        <v>8.4700000000000006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8.27</v>
      </c>
      <c r="D58" s="202">
        <v>2.4</v>
      </c>
      <c r="E58" s="202">
        <v>0</v>
      </c>
      <c r="F58" s="202">
        <v>0</v>
      </c>
      <c r="G58" s="202">
        <v>8.2799999999999994</v>
      </c>
      <c r="H58" s="202">
        <v>0</v>
      </c>
      <c r="I58" s="202">
        <v>21.16</v>
      </c>
      <c r="J58" s="202">
        <v>1.1100000000000001</v>
      </c>
      <c r="K58" s="202">
        <v>25.38</v>
      </c>
      <c r="L58" s="202">
        <v>45.76</v>
      </c>
      <c r="M58" s="202">
        <v>0</v>
      </c>
      <c r="N58" s="202">
        <v>1.02</v>
      </c>
      <c r="O58" s="202">
        <v>1.68</v>
      </c>
      <c r="P58" s="202">
        <v>2.29</v>
      </c>
      <c r="Q58" s="202">
        <v>2.4500000000000002</v>
      </c>
      <c r="R58" s="202">
        <v>7.37</v>
      </c>
      <c r="S58" s="202">
        <v>4.62</v>
      </c>
      <c r="T58" s="202">
        <v>0</v>
      </c>
      <c r="U58" s="202">
        <v>8.17</v>
      </c>
      <c r="V58" s="202">
        <v>5.27</v>
      </c>
      <c r="W58" s="202">
        <v>3.81</v>
      </c>
      <c r="X58" s="202">
        <v>20.65</v>
      </c>
      <c r="Y58" s="202">
        <v>0</v>
      </c>
      <c r="Z58" s="202">
        <v>37.979999999999997</v>
      </c>
      <c r="AA58" s="202">
        <v>0</v>
      </c>
      <c r="AB58" s="202">
        <v>0</v>
      </c>
      <c r="AC58" s="202">
        <v>0.87</v>
      </c>
      <c r="AD58" s="202">
        <v>6.82</v>
      </c>
      <c r="AE58" s="202">
        <v>0</v>
      </c>
      <c r="AF58" s="202">
        <v>0</v>
      </c>
      <c r="AG58" s="202">
        <v>0</v>
      </c>
      <c r="AH58" s="202">
        <v>0</v>
      </c>
      <c r="AI58" s="202">
        <v>9.41</v>
      </c>
      <c r="AJ58" s="202">
        <v>0</v>
      </c>
      <c r="AK58" s="202">
        <v>8.4700000000000006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8.27</v>
      </c>
      <c r="D59" s="202">
        <v>2.4</v>
      </c>
      <c r="E59" s="202">
        <v>0</v>
      </c>
      <c r="F59" s="202">
        <v>0</v>
      </c>
      <c r="G59" s="202">
        <v>8.2799999999999994</v>
      </c>
      <c r="H59" s="202">
        <v>0</v>
      </c>
      <c r="I59" s="202">
        <v>21.16</v>
      </c>
      <c r="J59" s="202">
        <v>1.1100000000000001</v>
      </c>
      <c r="K59" s="202">
        <v>25.38</v>
      </c>
      <c r="L59" s="202">
        <v>45.76</v>
      </c>
      <c r="M59" s="202">
        <v>0</v>
      </c>
      <c r="N59" s="202">
        <v>1.02</v>
      </c>
      <c r="O59" s="202">
        <v>1.68</v>
      </c>
      <c r="P59" s="202">
        <v>2.29</v>
      </c>
      <c r="Q59" s="202">
        <v>2.2000000000000002</v>
      </c>
      <c r="R59" s="202">
        <v>7.37</v>
      </c>
      <c r="S59" s="202">
        <v>4.62</v>
      </c>
      <c r="T59" s="202">
        <v>0</v>
      </c>
      <c r="U59" s="202">
        <v>8.17</v>
      </c>
      <c r="V59" s="202">
        <v>5.27</v>
      </c>
      <c r="W59" s="202">
        <v>3.81</v>
      </c>
      <c r="X59" s="202">
        <v>20.65</v>
      </c>
      <c r="Y59" s="202">
        <v>0</v>
      </c>
      <c r="Z59" s="202">
        <v>37.979999999999997</v>
      </c>
      <c r="AA59" s="202">
        <v>0</v>
      </c>
      <c r="AB59" s="202">
        <v>0</v>
      </c>
      <c r="AC59" s="202">
        <v>2.94</v>
      </c>
      <c r="AD59" s="202">
        <v>6.82</v>
      </c>
      <c r="AE59" s="202">
        <v>0</v>
      </c>
      <c r="AF59" s="202">
        <v>0</v>
      </c>
      <c r="AG59" s="202">
        <v>0</v>
      </c>
      <c r="AH59" s="202">
        <v>0</v>
      </c>
      <c r="AI59" s="202">
        <v>24.27</v>
      </c>
      <c r="AJ59" s="202">
        <v>0</v>
      </c>
      <c r="AK59" s="202">
        <v>8.4700000000000006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8.27</v>
      </c>
      <c r="D60" s="202">
        <v>2.4</v>
      </c>
      <c r="E60" s="202">
        <v>0</v>
      </c>
      <c r="F60" s="202">
        <v>0</v>
      </c>
      <c r="G60" s="202">
        <v>8.2799999999999994</v>
      </c>
      <c r="H60" s="202">
        <v>0</v>
      </c>
      <c r="I60" s="202">
        <v>21.16</v>
      </c>
      <c r="J60" s="202">
        <v>1.1100000000000001</v>
      </c>
      <c r="K60" s="202">
        <v>25.38</v>
      </c>
      <c r="L60" s="202">
        <v>45.76</v>
      </c>
      <c r="M60" s="202">
        <v>0</v>
      </c>
      <c r="N60" s="202">
        <v>1.02</v>
      </c>
      <c r="O60" s="202">
        <v>1.68</v>
      </c>
      <c r="P60" s="202">
        <v>2.29</v>
      </c>
      <c r="Q60" s="202">
        <v>2.2000000000000002</v>
      </c>
      <c r="R60" s="202">
        <v>7.37</v>
      </c>
      <c r="S60" s="202">
        <v>4.62</v>
      </c>
      <c r="T60" s="202">
        <v>0</v>
      </c>
      <c r="U60" s="202">
        <v>8.17</v>
      </c>
      <c r="V60" s="202">
        <v>5.27</v>
      </c>
      <c r="W60" s="202">
        <v>3.81</v>
      </c>
      <c r="X60" s="202">
        <v>20.65</v>
      </c>
      <c r="Y60" s="202">
        <v>0</v>
      </c>
      <c r="Z60" s="202">
        <v>37.979999999999997</v>
      </c>
      <c r="AA60" s="202">
        <v>0</v>
      </c>
      <c r="AB60" s="202">
        <v>0</v>
      </c>
      <c r="AC60" s="202">
        <v>2.94</v>
      </c>
      <c r="AD60" s="202">
        <v>6.82</v>
      </c>
      <c r="AE60" s="202">
        <v>0</v>
      </c>
      <c r="AF60" s="202">
        <v>0</v>
      </c>
      <c r="AG60" s="202">
        <v>0</v>
      </c>
      <c r="AH60" s="202">
        <v>0</v>
      </c>
      <c r="AI60" s="202">
        <v>24.27</v>
      </c>
      <c r="AJ60" s="202">
        <v>0</v>
      </c>
      <c r="AK60" s="202">
        <v>8.4700000000000006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8.27</v>
      </c>
      <c r="D61" s="202">
        <v>2.4</v>
      </c>
      <c r="E61" s="202">
        <v>0</v>
      </c>
      <c r="F61" s="202">
        <v>0</v>
      </c>
      <c r="G61" s="202">
        <v>8.2799999999999994</v>
      </c>
      <c r="H61" s="202">
        <v>0</v>
      </c>
      <c r="I61" s="202">
        <v>21.16</v>
      </c>
      <c r="J61" s="202">
        <v>1.1100000000000001</v>
      </c>
      <c r="K61" s="202">
        <v>25.38</v>
      </c>
      <c r="L61" s="202">
        <v>45.76</v>
      </c>
      <c r="M61" s="202">
        <v>0</v>
      </c>
      <c r="N61" s="202">
        <v>1.02</v>
      </c>
      <c r="O61" s="202">
        <v>1.68</v>
      </c>
      <c r="P61" s="202">
        <v>2.29</v>
      </c>
      <c r="Q61" s="202">
        <v>2.2000000000000002</v>
      </c>
      <c r="R61" s="202">
        <v>7.37</v>
      </c>
      <c r="S61" s="202">
        <v>4.62</v>
      </c>
      <c r="T61" s="202">
        <v>0</v>
      </c>
      <c r="U61" s="202">
        <v>8.17</v>
      </c>
      <c r="V61" s="202">
        <v>5.27</v>
      </c>
      <c r="W61" s="202">
        <v>3.81</v>
      </c>
      <c r="X61" s="202">
        <v>20.65</v>
      </c>
      <c r="Y61" s="202">
        <v>0</v>
      </c>
      <c r="Z61" s="202">
        <v>37.979999999999997</v>
      </c>
      <c r="AA61" s="202">
        <v>0</v>
      </c>
      <c r="AB61" s="202">
        <v>0</v>
      </c>
      <c r="AC61" s="202">
        <v>2.94</v>
      </c>
      <c r="AD61" s="202">
        <v>6.82</v>
      </c>
      <c r="AE61" s="202">
        <v>0</v>
      </c>
      <c r="AF61" s="202">
        <v>0</v>
      </c>
      <c r="AG61" s="202">
        <v>0</v>
      </c>
      <c r="AH61" s="202">
        <v>0</v>
      </c>
      <c r="AI61" s="202">
        <v>24.27</v>
      </c>
      <c r="AJ61" s="202">
        <v>0</v>
      </c>
      <c r="AK61" s="202">
        <v>8.4700000000000006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8.27</v>
      </c>
      <c r="D62" s="202">
        <v>2.4</v>
      </c>
      <c r="E62" s="202">
        <v>0</v>
      </c>
      <c r="F62" s="202">
        <v>0</v>
      </c>
      <c r="G62" s="202">
        <v>8.2799999999999994</v>
      </c>
      <c r="H62" s="202">
        <v>0</v>
      </c>
      <c r="I62" s="202">
        <v>21.16</v>
      </c>
      <c r="J62" s="202">
        <v>1.1100000000000001</v>
      </c>
      <c r="K62" s="202">
        <v>25.39</v>
      </c>
      <c r="L62" s="202">
        <v>45.76</v>
      </c>
      <c r="M62" s="202">
        <v>0</v>
      </c>
      <c r="N62" s="202">
        <v>1.02</v>
      </c>
      <c r="O62" s="202">
        <v>1.68</v>
      </c>
      <c r="P62" s="202">
        <v>2.29</v>
      </c>
      <c r="Q62" s="202">
        <v>2.2000000000000002</v>
      </c>
      <c r="R62" s="202">
        <v>7.37</v>
      </c>
      <c r="S62" s="202">
        <v>4.62</v>
      </c>
      <c r="T62" s="202">
        <v>0</v>
      </c>
      <c r="U62" s="202">
        <v>8.17</v>
      </c>
      <c r="V62" s="202">
        <v>5.27</v>
      </c>
      <c r="W62" s="202">
        <v>3.81</v>
      </c>
      <c r="X62" s="202">
        <v>20.65</v>
      </c>
      <c r="Y62" s="202">
        <v>0</v>
      </c>
      <c r="Z62" s="202">
        <v>37.979999999999997</v>
      </c>
      <c r="AA62" s="202">
        <v>0</v>
      </c>
      <c r="AB62" s="202">
        <v>0</v>
      </c>
      <c r="AC62" s="202">
        <v>2.94</v>
      </c>
      <c r="AD62" s="202">
        <v>6.82</v>
      </c>
      <c r="AE62" s="202">
        <v>0</v>
      </c>
      <c r="AF62" s="202">
        <v>0</v>
      </c>
      <c r="AG62" s="202">
        <v>0</v>
      </c>
      <c r="AH62" s="202">
        <v>0</v>
      </c>
      <c r="AI62" s="202">
        <v>24.27</v>
      </c>
      <c r="AJ62" s="202">
        <v>0</v>
      </c>
      <c r="AK62" s="202">
        <v>8.4700000000000006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8.27</v>
      </c>
      <c r="D63" s="202">
        <v>2.4</v>
      </c>
      <c r="E63" s="202">
        <v>0</v>
      </c>
      <c r="F63" s="202">
        <v>0</v>
      </c>
      <c r="G63" s="202">
        <v>8.2799999999999994</v>
      </c>
      <c r="H63" s="202">
        <v>0</v>
      </c>
      <c r="I63" s="202">
        <v>21.16</v>
      </c>
      <c r="J63" s="202">
        <v>1.1100000000000001</v>
      </c>
      <c r="K63" s="202">
        <v>25.4</v>
      </c>
      <c r="L63" s="202">
        <v>45.76</v>
      </c>
      <c r="M63" s="202">
        <v>0</v>
      </c>
      <c r="N63" s="202">
        <v>1.02</v>
      </c>
      <c r="O63" s="202">
        <v>1.68</v>
      </c>
      <c r="P63" s="202">
        <v>2.29</v>
      </c>
      <c r="Q63" s="202">
        <v>2.2000000000000002</v>
      </c>
      <c r="R63" s="202">
        <v>7.45</v>
      </c>
      <c r="S63" s="202">
        <v>4.6900000000000004</v>
      </c>
      <c r="T63" s="202">
        <v>0</v>
      </c>
      <c r="U63" s="202">
        <v>8.17</v>
      </c>
      <c r="V63" s="202">
        <v>5.27</v>
      </c>
      <c r="W63" s="202">
        <v>3.81</v>
      </c>
      <c r="X63" s="202">
        <v>20.65</v>
      </c>
      <c r="Y63" s="202">
        <v>0</v>
      </c>
      <c r="Z63" s="202">
        <v>37.979999999999997</v>
      </c>
      <c r="AA63" s="202">
        <v>0</v>
      </c>
      <c r="AB63" s="202">
        <v>0</v>
      </c>
      <c r="AC63" s="202">
        <v>0.87</v>
      </c>
      <c r="AD63" s="202">
        <v>6.82</v>
      </c>
      <c r="AE63" s="202">
        <v>0</v>
      </c>
      <c r="AF63" s="202">
        <v>0</v>
      </c>
      <c r="AG63" s="202">
        <v>0</v>
      </c>
      <c r="AH63" s="202">
        <v>0</v>
      </c>
      <c r="AI63" s="202">
        <v>12.41</v>
      </c>
      <c r="AJ63" s="202">
        <v>0</v>
      </c>
      <c r="AK63" s="202">
        <v>8.4700000000000006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8.27</v>
      </c>
      <c r="D64" s="202">
        <v>2.4</v>
      </c>
      <c r="E64" s="202">
        <v>0</v>
      </c>
      <c r="F64" s="202">
        <v>0</v>
      </c>
      <c r="G64" s="202">
        <v>8.2799999999999994</v>
      </c>
      <c r="H64" s="202">
        <v>0</v>
      </c>
      <c r="I64" s="202">
        <v>21.16</v>
      </c>
      <c r="J64" s="202">
        <v>1.1100000000000001</v>
      </c>
      <c r="K64" s="202">
        <v>25.41</v>
      </c>
      <c r="L64" s="202">
        <v>45.76</v>
      </c>
      <c r="M64" s="202">
        <v>0</v>
      </c>
      <c r="N64" s="202">
        <v>1.02</v>
      </c>
      <c r="O64" s="202">
        <v>1.68</v>
      </c>
      <c r="P64" s="202">
        <v>2.29</v>
      </c>
      <c r="Q64" s="202">
        <v>2.2000000000000002</v>
      </c>
      <c r="R64" s="202">
        <v>7.45</v>
      </c>
      <c r="S64" s="202">
        <v>4.6900000000000004</v>
      </c>
      <c r="T64" s="202">
        <v>0</v>
      </c>
      <c r="U64" s="202">
        <v>8.17</v>
      </c>
      <c r="V64" s="202">
        <v>5.27</v>
      </c>
      <c r="W64" s="202">
        <v>3.81</v>
      </c>
      <c r="X64" s="202">
        <v>20.65</v>
      </c>
      <c r="Y64" s="202">
        <v>0</v>
      </c>
      <c r="Z64" s="202">
        <v>37.979999999999997</v>
      </c>
      <c r="AA64" s="202">
        <v>0</v>
      </c>
      <c r="AB64" s="202">
        <v>0</v>
      </c>
      <c r="AC64" s="202">
        <v>0.87</v>
      </c>
      <c r="AD64" s="202">
        <v>6.82</v>
      </c>
      <c r="AE64" s="202">
        <v>0</v>
      </c>
      <c r="AF64" s="202">
        <v>0</v>
      </c>
      <c r="AG64" s="202">
        <v>0</v>
      </c>
      <c r="AH64" s="202">
        <v>0</v>
      </c>
      <c r="AI64" s="202">
        <v>12.41</v>
      </c>
      <c r="AJ64" s="202">
        <v>0</v>
      </c>
      <c r="AK64" s="202">
        <v>8.4700000000000006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8.27</v>
      </c>
      <c r="D65" s="202">
        <v>2.4</v>
      </c>
      <c r="E65" s="202">
        <v>0</v>
      </c>
      <c r="F65" s="202">
        <v>0</v>
      </c>
      <c r="G65" s="202">
        <v>8.2799999999999994</v>
      </c>
      <c r="H65" s="202">
        <v>0</v>
      </c>
      <c r="I65" s="202">
        <v>21.16</v>
      </c>
      <c r="J65" s="202">
        <v>1.1100000000000001</v>
      </c>
      <c r="K65" s="202">
        <v>25.4</v>
      </c>
      <c r="L65" s="202">
        <v>45.76</v>
      </c>
      <c r="M65" s="202">
        <v>0</v>
      </c>
      <c r="N65" s="202">
        <v>1.02</v>
      </c>
      <c r="O65" s="202">
        <v>1.68</v>
      </c>
      <c r="P65" s="202">
        <v>2.29</v>
      </c>
      <c r="Q65" s="202">
        <v>2.2000000000000002</v>
      </c>
      <c r="R65" s="202">
        <v>7.45</v>
      </c>
      <c r="S65" s="202">
        <v>4.6900000000000004</v>
      </c>
      <c r="T65" s="202">
        <v>0</v>
      </c>
      <c r="U65" s="202">
        <v>8.17</v>
      </c>
      <c r="V65" s="202">
        <v>5.27</v>
      </c>
      <c r="W65" s="202">
        <v>3.81</v>
      </c>
      <c r="X65" s="202">
        <v>20.65</v>
      </c>
      <c r="Y65" s="202">
        <v>0</v>
      </c>
      <c r="Z65" s="202">
        <v>39.08</v>
      </c>
      <c r="AA65" s="202">
        <v>0</v>
      </c>
      <c r="AB65" s="202">
        <v>0</v>
      </c>
      <c r="AC65" s="202">
        <v>0.87</v>
      </c>
      <c r="AD65" s="202">
        <v>6.82</v>
      </c>
      <c r="AE65" s="202">
        <v>0</v>
      </c>
      <c r="AF65" s="202">
        <v>0</v>
      </c>
      <c r="AG65" s="202">
        <v>0</v>
      </c>
      <c r="AH65" s="202">
        <v>0</v>
      </c>
      <c r="AI65" s="202">
        <v>7.79</v>
      </c>
      <c r="AJ65" s="202">
        <v>0</v>
      </c>
      <c r="AK65" s="202">
        <v>8.4700000000000006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8.27</v>
      </c>
      <c r="D66" s="202">
        <v>2.4</v>
      </c>
      <c r="E66" s="202">
        <v>0</v>
      </c>
      <c r="F66" s="202">
        <v>0</v>
      </c>
      <c r="G66" s="202">
        <v>8.2799999999999994</v>
      </c>
      <c r="H66" s="202">
        <v>0</v>
      </c>
      <c r="I66" s="202">
        <v>21.16</v>
      </c>
      <c r="J66" s="202">
        <v>1.1100000000000001</v>
      </c>
      <c r="K66" s="202">
        <v>25.41</v>
      </c>
      <c r="L66" s="202">
        <v>45.76</v>
      </c>
      <c r="M66" s="202">
        <v>0</v>
      </c>
      <c r="N66" s="202">
        <v>1.02</v>
      </c>
      <c r="O66" s="202">
        <v>1.69</v>
      </c>
      <c r="P66" s="202">
        <v>2.29</v>
      </c>
      <c r="Q66" s="202">
        <v>2.2000000000000002</v>
      </c>
      <c r="R66" s="202">
        <v>7.45</v>
      </c>
      <c r="S66" s="202">
        <v>4.6900000000000004</v>
      </c>
      <c r="T66" s="202">
        <v>0</v>
      </c>
      <c r="U66" s="202">
        <v>8.17</v>
      </c>
      <c r="V66" s="202">
        <v>5.27</v>
      </c>
      <c r="W66" s="202">
        <v>3.81</v>
      </c>
      <c r="X66" s="202">
        <v>20.65</v>
      </c>
      <c r="Y66" s="202">
        <v>0</v>
      </c>
      <c r="Z66" s="202">
        <v>39.08</v>
      </c>
      <c r="AA66" s="202">
        <v>0</v>
      </c>
      <c r="AB66" s="202">
        <v>0</v>
      </c>
      <c r="AC66" s="202">
        <v>0.87</v>
      </c>
      <c r="AD66" s="202">
        <v>6.82</v>
      </c>
      <c r="AE66" s="202">
        <v>0</v>
      </c>
      <c r="AF66" s="202">
        <v>0</v>
      </c>
      <c r="AG66" s="202">
        <v>0</v>
      </c>
      <c r="AH66" s="202">
        <v>0</v>
      </c>
      <c r="AI66" s="202">
        <v>7.79</v>
      </c>
      <c r="AJ66" s="202">
        <v>0</v>
      </c>
      <c r="AK66" s="202">
        <v>8.4700000000000006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8.27</v>
      </c>
      <c r="D67" s="202">
        <v>2.4</v>
      </c>
      <c r="E67" s="202">
        <v>0</v>
      </c>
      <c r="F67" s="202">
        <v>0</v>
      </c>
      <c r="G67" s="202">
        <v>8.2799999999999994</v>
      </c>
      <c r="H67" s="202">
        <v>0</v>
      </c>
      <c r="I67" s="202">
        <v>21.16</v>
      </c>
      <c r="J67" s="202">
        <v>1.1100000000000001</v>
      </c>
      <c r="K67" s="202">
        <v>24.33</v>
      </c>
      <c r="L67" s="202">
        <v>45.76</v>
      </c>
      <c r="M67" s="202">
        <v>0</v>
      </c>
      <c r="N67" s="202">
        <v>1.02</v>
      </c>
      <c r="O67" s="202">
        <v>1.69</v>
      </c>
      <c r="P67" s="202">
        <v>2.29</v>
      </c>
      <c r="Q67" s="202">
        <v>2.21</v>
      </c>
      <c r="R67" s="202">
        <v>5.31</v>
      </c>
      <c r="S67" s="202">
        <v>3.39</v>
      </c>
      <c r="T67" s="202">
        <v>0</v>
      </c>
      <c r="U67" s="202">
        <v>8.17</v>
      </c>
      <c r="V67" s="202">
        <v>5.27</v>
      </c>
      <c r="W67" s="202">
        <v>3.81</v>
      </c>
      <c r="X67" s="202">
        <v>20.65</v>
      </c>
      <c r="Y67" s="202">
        <v>0</v>
      </c>
      <c r="Z67" s="202">
        <v>39.08</v>
      </c>
      <c r="AA67" s="202">
        <v>0</v>
      </c>
      <c r="AB67" s="202">
        <v>0</v>
      </c>
      <c r="AC67" s="202">
        <v>0.87</v>
      </c>
      <c r="AD67" s="202">
        <v>6.82</v>
      </c>
      <c r="AE67" s="202">
        <v>0</v>
      </c>
      <c r="AF67" s="202">
        <v>0</v>
      </c>
      <c r="AG67" s="202">
        <v>0</v>
      </c>
      <c r="AH67" s="202">
        <v>0</v>
      </c>
      <c r="AI67" s="202">
        <v>17.41</v>
      </c>
      <c r="AJ67" s="202">
        <v>0</v>
      </c>
      <c r="AK67" s="202">
        <v>8.4700000000000006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8.27</v>
      </c>
      <c r="D68" s="202">
        <v>2.4</v>
      </c>
      <c r="E68" s="202">
        <v>0</v>
      </c>
      <c r="F68" s="202">
        <v>0</v>
      </c>
      <c r="G68" s="202">
        <v>8.2799999999999994</v>
      </c>
      <c r="H68" s="202">
        <v>0</v>
      </c>
      <c r="I68" s="202">
        <v>21.16</v>
      </c>
      <c r="J68" s="202">
        <v>1.1100000000000001</v>
      </c>
      <c r="K68" s="202">
        <v>24.33</v>
      </c>
      <c r="L68" s="202">
        <v>45.76</v>
      </c>
      <c r="M68" s="202">
        <v>0</v>
      </c>
      <c r="N68" s="202">
        <v>1.02</v>
      </c>
      <c r="O68" s="202">
        <v>1.69</v>
      </c>
      <c r="P68" s="202">
        <v>2.29</v>
      </c>
      <c r="Q68" s="202">
        <v>2.4300000000000002</v>
      </c>
      <c r="R68" s="202">
        <v>5.31</v>
      </c>
      <c r="S68" s="202">
        <v>3.39</v>
      </c>
      <c r="T68" s="202">
        <v>0</v>
      </c>
      <c r="U68" s="202">
        <v>8.17</v>
      </c>
      <c r="V68" s="202">
        <v>5.27</v>
      </c>
      <c r="W68" s="202">
        <v>3.81</v>
      </c>
      <c r="X68" s="202">
        <v>20.65</v>
      </c>
      <c r="Y68" s="202">
        <v>0</v>
      </c>
      <c r="Z68" s="202">
        <v>39.08</v>
      </c>
      <c r="AA68" s="202">
        <v>0</v>
      </c>
      <c r="AB68" s="202">
        <v>0</v>
      </c>
      <c r="AC68" s="202">
        <v>0.87</v>
      </c>
      <c r="AD68" s="202">
        <v>6.82</v>
      </c>
      <c r="AE68" s="202">
        <v>0</v>
      </c>
      <c r="AF68" s="202">
        <v>0</v>
      </c>
      <c r="AG68" s="202">
        <v>0</v>
      </c>
      <c r="AH68" s="202">
        <v>0</v>
      </c>
      <c r="AI68" s="202">
        <v>17.41</v>
      </c>
      <c r="AJ68" s="202">
        <v>0</v>
      </c>
      <c r="AK68" s="202">
        <v>8.4700000000000006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8.27</v>
      </c>
      <c r="D69" s="202">
        <v>2.4</v>
      </c>
      <c r="E69" s="202">
        <v>0</v>
      </c>
      <c r="F69" s="202">
        <v>0</v>
      </c>
      <c r="G69" s="202">
        <v>8.2799999999999994</v>
      </c>
      <c r="H69" s="202">
        <v>0</v>
      </c>
      <c r="I69" s="202">
        <v>21.16</v>
      </c>
      <c r="J69" s="202">
        <v>1.1100000000000001</v>
      </c>
      <c r="K69" s="202">
        <v>24.33</v>
      </c>
      <c r="L69" s="202">
        <v>45.76</v>
      </c>
      <c r="M69" s="202">
        <v>0</v>
      </c>
      <c r="N69" s="202">
        <v>1.02</v>
      </c>
      <c r="O69" s="202">
        <v>1.69</v>
      </c>
      <c r="P69" s="202">
        <v>2.29</v>
      </c>
      <c r="Q69" s="202">
        <v>2.74</v>
      </c>
      <c r="R69" s="202">
        <v>5.32</v>
      </c>
      <c r="S69" s="202">
        <v>3.4</v>
      </c>
      <c r="T69" s="202">
        <v>0</v>
      </c>
      <c r="U69" s="202">
        <v>8.17</v>
      </c>
      <c r="V69" s="202">
        <v>5.27</v>
      </c>
      <c r="W69" s="202">
        <v>0.28999999999999998</v>
      </c>
      <c r="X69" s="202">
        <v>1.26</v>
      </c>
      <c r="Y69" s="202">
        <v>0</v>
      </c>
      <c r="Z69" s="202">
        <v>39.08</v>
      </c>
      <c r="AA69" s="202">
        <v>0</v>
      </c>
      <c r="AB69" s="202">
        <v>0</v>
      </c>
      <c r="AC69" s="202">
        <v>2.99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24.27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8.27</v>
      </c>
      <c r="D70" s="202">
        <v>2.4</v>
      </c>
      <c r="E70" s="202">
        <v>0</v>
      </c>
      <c r="F70" s="202">
        <v>0</v>
      </c>
      <c r="G70" s="202">
        <v>8.2799999999999994</v>
      </c>
      <c r="H70" s="202">
        <v>0</v>
      </c>
      <c r="I70" s="202">
        <v>21.16</v>
      </c>
      <c r="J70" s="202">
        <v>1.1100000000000001</v>
      </c>
      <c r="K70" s="202">
        <v>28.73</v>
      </c>
      <c r="L70" s="202">
        <v>45.76</v>
      </c>
      <c r="M70" s="202">
        <v>0</v>
      </c>
      <c r="N70" s="202">
        <v>1.02</v>
      </c>
      <c r="O70" s="202">
        <v>1.69</v>
      </c>
      <c r="P70" s="202">
        <v>2.29</v>
      </c>
      <c r="Q70" s="202">
        <v>2.76</v>
      </c>
      <c r="R70" s="202">
        <v>5.32</v>
      </c>
      <c r="S70" s="202">
        <v>3.4</v>
      </c>
      <c r="T70" s="202">
        <v>0</v>
      </c>
      <c r="U70" s="202">
        <v>8.17</v>
      </c>
      <c r="V70" s="202">
        <v>5.27</v>
      </c>
      <c r="W70" s="202">
        <v>0.28000000000000003</v>
      </c>
      <c r="X70" s="202">
        <v>1.26</v>
      </c>
      <c r="Y70" s="202">
        <v>0</v>
      </c>
      <c r="Z70" s="202">
        <v>39.08</v>
      </c>
      <c r="AA70" s="202">
        <v>0</v>
      </c>
      <c r="AB70" s="202">
        <v>0</v>
      </c>
      <c r="AC70" s="202">
        <v>2.99</v>
      </c>
      <c r="AD70" s="202">
        <v>4</v>
      </c>
      <c r="AE70" s="202">
        <v>0</v>
      </c>
      <c r="AF70" s="202">
        <v>0</v>
      </c>
      <c r="AG70" s="202">
        <v>0</v>
      </c>
      <c r="AH70" s="202">
        <v>0</v>
      </c>
      <c r="AI70" s="202">
        <v>24.27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8.27</v>
      </c>
      <c r="D71" s="202">
        <v>2.4</v>
      </c>
      <c r="E71" s="202">
        <v>0</v>
      </c>
      <c r="F71" s="202">
        <v>0</v>
      </c>
      <c r="G71" s="202">
        <v>8.2799999999999994</v>
      </c>
      <c r="H71" s="202">
        <v>0</v>
      </c>
      <c r="I71" s="202">
        <v>21.16</v>
      </c>
      <c r="J71" s="202">
        <v>1.1100000000000001</v>
      </c>
      <c r="K71" s="202">
        <v>32.46</v>
      </c>
      <c r="L71" s="202">
        <v>45.76</v>
      </c>
      <c r="M71" s="202">
        <v>0</v>
      </c>
      <c r="N71" s="202">
        <v>1.02</v>
      </c>
      <c r="O71" s="202">
        <v>1.69</v>
      </c>
      <c r="P71" s="202">
        <v>2.29</v>
      </c>
      <c r="Q71" s="202">
        <v>4.58</v>
      </c>
      <c r="R71" s="202">
        <v>7.92</v>
      </c>
      <c r="S71" s="202">
        <v>4.8</v>
      </c>
      <c r="T71" s="202">
        <v>0</v>
      </c>
      <c r="U71" s="202">
        <v>8.17</v>
      </c>
      <c r="V71" s="202">
        <v>5.27</v>
      </c>
      <c r="W71" s="202">
        <v>0.28000000000000003</v>
      </c>
      <c r="X71" s="202">
        <v>1.26</v>
      </c>
      <c r="Y71" s="202">
        <v>0</v>
      </c>
      <c r="Z71" s="202">
        <v>39.08</v>
      </c>
      <c r="AA71" s="202">
        <v>0</v>
      </c>
      <c r="AB71" s="202">
        <v>0</v>
      </c>
      <c r="AC71" s="202">
        <v>2.99</v>
      </c>
      <c r="AD71" s="202">
        <v>4</v>
      </c>
      <c r="AE71" s="202">
        <v>0</v>
      </c>
      <c r="AF71" s="202">
        <v>0</v>
      </c>
      <c r="AG71" s="202">
        <v>0</v>
      </c>
      <c r="AH71" s="202">
        <v>0</v>
      </c>
      <c r="AI71" s="202">
        <v>24.91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8.27</v>
      </c>
      <c r="D72" s="202">
        <v>2.4</v>
      </c>
      <c r="E72" s="202">
        <v>0</v>
      </c>
      <c r="F72" s="202">
        <v>0</v>
      </c>
      <c r="G72" s="202">
        <v>8.2799999999999994</v>
      </c>
      <c r="H72" s="202">
        <v>0</v>
      </c>
      <c r="I72" s="202">
        <v>21.16</v>
      </c>
      <c r="J72" s="202">
        <v>1.1100000000000001</v>
      </c>
      <c r="K72" s="202">
        <v>32.46</v>
      </c>
      <c r="L72" s="202">
        <v>45.76</v>
      </c>
      <c r="M72" s="202">
        <v>0</v>
      </c>
      <c r="N72" s="202">
        <v>1.02</v>
      </c>
      <c r="O72" s="202">
        <v>1.69</v>
      </c>
      <c r="P72" s="202">
        <v>2.29</v>
      </c>
      <c r="Q72" s="202">
        <v>4.58</v>
      </c>
      <c r="R72" s="202">
        <v>7.92</v>
      </c>
      <c r="S72" s="202">
        <v>4.8</v>
      </c>
      <c r="T72" s="202">
        <v>0</v>
      </c>
      <c r="U72" s="202">
        <v>8.17</v>
      </c>
      <c r="V72" s="202">
        <v>5.27</v>
      </c>
      <c r="W72" s="202">
        <v>0.28000000000000003</v>
      </c>
      <c r="X72" s="202">
        <v>1.26</v>
      </c>
      <c r="Y72" s="202">
        <v>0</v>
      </c>
      <c r="Z72" s="202">
        <v>39.08</v>
      </c>
      <c r="AA72" s="202">
        <v>0</v>
      </c>
      <c r="AB72" s="202">
        <v>0</v>
      </c>
      <c r="AC72" s="202">
        <v>0.87</v>
      </c>
      <c r="AD72" s="202">
        <v>3.29</v>
      </c>
      <c r="AE72" s="202">
        <v>0</v>
      </c>
      <c r="AF72" s="202">
        <v>0</v>
      </c>
      <c r="AG72" s="202">
        <v>0</v>
      </c>
      <c r="AH72" s="202">
        <v>0</v>
      </c>
      <c r="AI72" s="202">
        <v>7.19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8.27</v>
      </c>
      <c r="D73" s="202">
        <v>2.4</v>
      </c>
      <c r="E73" s="202">
        <v>0</v>
      </c>
      <c r="F73" s="202">
        <v>0</v>
      </c>
      <c r="G73" s="202">
        <v>8.2799999999999994</v>
      </c>
      <c r="H73" s="202">
        <v>0</v>
      </c>
      <c r="I73" s="202">
        <v>21.16</v>
      </c>
      <c r="J73" s="202">
        <v>1.1100000000000001</v>
      </c>
      <c r="K73" s="202">
        <v>32.46</v>
      </c>
      <c r="L73" s="202">
        <v>45.76</v>
      </c>
      <c r="M73" s="202">
        <v>0</v>
      </c>
      <c r="N73" s="202">
        <v>1.02</v>
      </c>
      <c r="O73" s="202">
        <v>1.69</v>
      </c>
      <c r="P73" s="202">
        <v>2.29</v>
      </c>
      <c r="Q73" s="202">
        <v>0.27</v>
      </c>
      <c r="R73" s="202">
        <v>0.56000000000000005</v>
      </c>
      <c r="S73" s="202">
        <v>0.35</v>
      </c>
      <c r="T73" s="202">
        <v>0</v>
      </c>
      <c r="U73" s="202">
        <v>8.17</v>
      </c>
      <c r="V73" s="202">
        <v>0.35</v>
      </c>
      <c r="W73" s="202">
        <v>0.28000000000000003</v>
      </c>
      <c r="X73" s="202">
        <v>1.26</v>
      </c>
      <c r="Y73" s="202">
        <v>0</v>
      </c>
      <c r="Z73" s="202">
        <v>39.08</v>
      </c>
      <c r="AA73" s="202">
        <v>0</v>
      </c>
      <c r="AB73" s="202">
        <v>0</v>
      </c>
      <c r="AC73" s="202">
        <v>0.87</v>
      </c>
      <c r="AD73" s="202">
        <v>3.29</v>
      </c>
      <c r="AE73" s="202">
        <v>0</v>
      </c>
      <c r="AF73" s="202">
        <v>0</v>
      </c>
      <c r="AG73" s="202">
        <v>0</v>
      </c>
      <c r="AH73" s="202">
        <v>0</v>
      </c>
      <c r="AI73" s="202">
        <v>7.19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8.27</v>
      </c>
      <c r="D74" s="202">
        <v>2.4</v>
      </c>
      <c r="E74" s="202">
        <v>0</v>
      </c>
      <c r="F74" s="202">
        <v>0</v>
      </c>
      <c r="G74" s="202">
        <v>8.2799999999999994</v>
      </c>
      <c r="H74" s="202">
        <v>0</v>
      </c>
      <c r="I74" s="202">
        <v>21.16</v>
      </c>
      <c r="J74" s="202">
        <v>1.1100000000000001</v>
      </c>
      <c r="K74" s="202">
        <v>32.46</v>
      </c>
      <c r="L74" s="202">
        <v>45.76</v>
      </c>
      <c r="M74" s="202">
        <v>0</v>
      </c>
      <c r="N74" s="202">
        <v>1.02</v>
      </c>
      <c r="O74" s="202">
        <v>1.69</v>
      </c>
      <c r="P74" s="202">
        <v>2.29</v>
      </c>
      <c r="Q74" s="202">
        <v>0.27</v>
      </c>
      <c r="R74" s="202">
        <v>0.56000000000000005</v>
      </c>
      <c r="S74" s="202">
        <v>0.35</v>
      </c>
      <c r="T74" s="202">
        <v>0</v>
      </c>
      <c r="U74" s="202">
        <v>8.17</v>
      </c>
      <c r="V74" s="202">
        <v>0.35</v>
      </c>
      <c r="W74" s="202">
        <v>0.28000000000000003</v>
      </c>
      <c r="X74" s="202">
        <v>1.26</v>
      </c>
      <c r="Y74" s="202">
        <v>0</v>
      </c>
      <c r="Z74" s="202">
        <v>39.08</v>
      </c>
      <c r="AA74" s="202">
        <v>0</v>
      </c>
      <c r="AB74" s="202">
        <v>0</v>
      </c>
      <c r="AC74" s="202">
        <v>0.87</v>
      </c>
      <c r="AD74" s="202">
        <v>3.29</v>
      </c>
      <c r="AE74" s="202">
        <v>0</v>
      </c>
      <c r="AF74" s="202">
        <v>0</v>
      </c>
      <c r="AG74" s="202">
        <v>0</v>
      </c>
      <c r="AH74" s="202">
        <v>0</v>
      </c>
      <c r="AI74" s="202">
        <v>7.19</v>
      </c>
      <c r="AJ74" s="202">
        <v>0</v>
      </c>
      <c r="AK74" s="202">
        <v>8.4700000000000006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8.27</v>
      </c>
      <c r="D75" s="202">
        <v>2.4</v>
      </c>
      <c r="E75" s="202">
        <v>0</v>
      </c>
      <c r="F75" s="202">
        <v>0</v>
      </c>
      <c r="G75" s="202">
        <v>8.2799999999999994</v>
      </c>
      <c r="H75" s="202">
        <v>0</v>
      </c>
      <c r="I75" s="202">
        <v>21.16</v>
      </c>
      <c r="J75" s="202">
        <v>1.1100000000000001</v>
      </c>
      <c r="K75" s="202">
        <v>1.73</v>
      </c>
      <c r="L75" s="202">
        <v>2.19</v>
      </c>
      <c r="M75" s="202">
        <v>0</v>
      </c>
      <c r="N75" s="202">
        <v>1.02</v>
      </c>
      <c r="O75" s="202">
        <v>1.69</v>
      </c>
      <c r="P75" s="202">
        <v>2.29</v>
      </c>
      <c r="Q75" s="202">
        <v>0.27</v>
      </c>
      <c r="R75" s="202">
        <v>0.56000000000000005</v>
      </c>
      <c r="S75" s="202">
        <v>0.35</v>
      </c>
      <c r="T75" s="202">
        <v>0</v>
      </c>
      <c r="U75" s="202">
        <v>8.17</v>
      </c>
      <c r="V75" s="202">
        <v>0.35</v>
      </c>
      <c r="W75" s="202">
        <v>0.28000000000000003</v>
      </c>
      <c r="X75" s="202">
        <v>1.26</v>
      </c>
      <c r="Y75" s="202">
        <v>0</v>
      </c>
      <c r="Z75" s="202">
        <v>39.08</v>
      </c>
      <c r="AA75" s="202">
        <v>0</v>
      </c>
      <c r="AB75" s="202">
        <v>0</v>
      </c>
      <c r="AC75" s="202">
        <v>0.87</v>
      </c>
      <c r="AD75" s="202">
        <v>3.29</v>
      </c>
      <c r="AE75" s="202">
        <v>0</v>
      </c>
      <c r="AF75" s="202">
        <v>0</v>
      </c>
      <c r="AG75" s="202">
        <v>0</v>
      </c>
      <c r="AH75" s="202">
        <v>0</v>
      </c>
      <c r="AI75" s="202">
        <v>8.6199999999999992</v>
      </c>
      <c r="AJ75" s="202">
        <v>0</v>
      </c>
      <c r="AK75" s="202">
        <v>8.4700000000000006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8.27</v>
      </c>
      <c r="D76" s="202">
        <v>2.4</v>
      </c>
      <c r="E76" s="202">
        <v>0</v>
      </c>
      <c r="F76" s="202">
        <v>0</v>
      </c>
      <c r="G76" s="202">
        <v>8.2799999999999994</v>
      </c>
      <c r="H76" s="202">
        <v>0</v>
      </c>
      <c r="I76" s="202">
        <v>21.16</v>
      </c>
      <c r="J76" s="202">
        <v>1.1100000000000001</v>
      </c>
      <c r="K76" s="202">
        <v>1.73</v>
      </c>
      <c r="L76" s="202">
        <v>2.19</v>
      </c>
      <c r="M76" s="202">
        <v>0</v>
      </c>
      <c r="N76" s="202">
        <v>1.02</v>
      </c>
      <c r="O76" s="202">
        <v>1.69</v>
      </c>
      <c r="P76" s="202">
        <v>2.29</v>
      </c>
      <c r="Q76" s="202">
        <v>0.27</v>
      </c>
      <c r="R76" s="202">
        <v>0.56000000000000005</v>
      </c>
      <c r="S76" s="202">
        <v>0.35</v>
      </c>
      <c r="T76" s="202">
        <v>0</v>
      </c>
      <c r="U76" s="202">
        <v>8.17</v>
      </c>
      <c r="V76" s="202">
        <v>0.35</v>
      </c>
      <c r="W76" s="202">
        <v>0.28000000000000003</v>
      </c>
      <c r="X76" s="202">
        <v>1.26</v>
      </c>
      <c r="Y76" s="202">
        <v>0</v>
      </c>
      <c r="Z76" s="202">
        <v>39.08</v>
      </c>
      <c r="AA76" s="202">
        <v>0</v>
      </c>
      <c r="AB76" s="202">
        <v>0</v>
      </c>
      <c r="AC76" s="202">
        <v>0.87</v>
      </c>
      <c r="AD76" s="202">
        <v>3.29</v>
      </c>
      <c r="AE76" s="202">
        <v>0</v>
      </c>
      <c r="AF76" s="202">
        <v>0</v>
      </c>
      <c r="AG76" s="202">
        <v>0</v>
      </c>
      <c r="AH76" s="202">
        <v>0</v>
      </c>
      <c r="AI76" s="202">
        <v>8.6199999999999992</v>
      </c>
      <c r="AJ76" s="202">
        <v>0</v>
      </c>
      <c r="AK76" s="202">
        <v>8.4700000000000006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8.27</v>
      </c>
      <c r="D77" s="202">
        <v>2.4</v>
      </c>
      <c r="E77" s="202">
        <v>0</v>
      </c>
      <c r="F77" s="202">
        <v>0</v>
      </c>
      <c r="G77" s="202">
        <v>8.2799999999999994</v>
      </c>
      <c r="H77" s="202">
        <v>0</v>
      </c>
      <c r="I77" s="202">
        <v>21.16</v>
      </c>
      <c r="J77" s="202">
        <v>1.1100000000000001</v>
      </c>
      <c r="K77" s="202">
        <v>1.74</v>
      </c>
      <c r="L77" s="202">
        <v>2.19</v>
      </c>
      <c r="M77" s="202">
        <v>0</v>
      </c>
      <c r="N77" s="202">
        <v>1.02</v>
      </c>
      <c r="O77" s="202">
        <v>1.69</v>
      </c>
      <c r="P77" s="202">
        <v>2.29</v>
      </c>
      <c r="Q77" s="202">
        <v>0.27</v>
      </c>
      <c r="R77" s="202">
        <v>0.56000000000000005</v>
      </c>
      <c r="S77" s="202">
        <v>0.35</v>
      </c>
      <c r="T77" s="202">
        <v>0</v>
      </c>
      <c r="U77" s="202">
        <v>8.17</v>
      </c>
      <c r="V77" s="202">
        <v>0.35</v>
      </c>
      <c r="W77" s="202">
        <v>0.28000000000000003</v>
      </c>
      <c r="X77" s="202">
        <v>1.26</v>
      </c>
      <c r="Y77" s="202">
        <v>0</v>
      </c>
      <c r="Z77" s="202">
        <v>39.08</v>
      </c>
      <c r="AA77" s="202">
        <v>0</v>
      </c>
      <c r="AB77" s="202">
        <v>0</v>
      </c>
      <c r="AC77" s="202">
        <v>2.97</v>
      </c>
      <c r="AD77" s="202">
        <v>3.29</v>
      </c>
      <c r="AE77" s="202">
        <v>0</v>
      </c>
      <c r="AF77" s="202">
        <v>0</v>
      </c>
      <c r="AG77" s="202">
        <v>0</v>
      </c>
      <c r="AH77" s="202">
        <v>0</v>
      </c>
      <c r="AI77" s="202">
        <v>24.91</v>
      </c>
      <c r="AJ77" s="202">
        <v>0</v>
      </c>
      <c r="AK77" s="202">
        <v>8.4700000000000006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8.27</v>
      </c>
      <c r="D78" s="202">
        <v>2.4</v>
      </c>
      <c r="E78" s="202">
        <v>0</v>
      </c>
      <c r="F78" s="202">
        <v>0</v>
      </c>
      <c r="G78" s="202">
        <v>8.2799999999999994</v>
      </c>
      <c r="H78" s="202">
        <v>0</v>
      </c>
      <c r="I78" s="202">
        <v>21.16</v>
      </c>
      <c r="J78" s="202">
        <v>1.1100000000000001</v>
      </c>
      <c r="K78" s="202">
        <v>1.74</v>
      </c>
      <c r="L78" s="202">
        <v>2.19</v>
      </c>
      <c r="M78" s="202">
        <v>0</v>
      </c>
      <c r="N78" s="202">
        <v>1.02</v>
      </c>
      <c r="O78" s="202">
        <v>1.69</v>
      </c>
      <c r="P78" s="202">
        <v>2.29</v>
      </c>
      <c r="Q78" s="202">
        <v>0.27</v>
      </c>
      <c r="R78" s="202">
        <v>0.56000000000000005</v>
      </c>
      <c r="S78" s="202">
        <v>0.35</v>
      </c>
      <c r="T78" s="202">
        <v>0</v>
      </c>
      <c r="U78" s="202">
        <v>8.17</v>
      </c>
      <c r="V78" s="202">
        <v>0.35</v>
      </c>
      <c r="W78" s="202">
        <v>0.28000000000000003</v>
      </c>
      <c r="X78" s="202">
        <v>1.26</v>
      </c>
      <c r="Y78" s="202">
        <v>0</v>
      </c>
      <c r="Z78" s="202">
        <v>39.08</v>
      </c>
      <c r="AA78" s="202">
        <v>0</v>
      </c>
      <c r="AB78" s="202">
        <v>0</v>
      </c>
      <c r="AC78" s="202">
        <v>2.97</v>
      </c>
      <c r="AD78" s="202">
        <v>3.29</v>
      </c>
      <c r="AE78" s="202">
        <v>0</v>
      </c>
      <c r="AF78" s="202">
        <v>0</v>
      </c>
      <c r="AG78" s="202">
        <v>0</v>
      </c>
      <c r="AH78" s="202">
        <v>0</v>
      </c>
      <c r="AI78" s="202">
        <v>24.91</v>
      </c>
      <c r="AJ78" s="202">
        <v>0</v>
      </c>
      <c r="AK78" s="202">
        <v>8.4700000000000006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8.27</v>
      </c>
      <c r="D79" s="202">
        <v>2.4</v>
      </c>
      <c r="E79" s="202">
        <v>0</v>
      </c>
      <c r="F79" s="202">
        <v>0</v>
      </c>
      <c r="G79" s="202">
        <v>8.2799999999999994</v>
      </c>
      <c r="H79" s="202">
        <v>0</v>
      </c>
      <c r="I79" s="202">
        <v>21.16</v>
      </c>
      <c r="J79" s="202">
        <v>1.1100000000000001</v>
      </c>
      <c r="K79" s="202">
        <v>1.74</v>
      </c>
      <c r="L79" s="202">
        <v>2.19</v>
      </c>
      <c r="M79" s="202">
        <v>0</v>
      </c>
      <c r="N79" s="202">
        <v>1.02</v>
      </c>
      <c r="O79" s="202">
        <v>1.69</v>
      </c>
      <c r="P79" s="202">
        <v>2.29</v>
      </c>
      <c r="Q79" s="202">
        <v>0.27</v>
      </c>
      <c r="R79" s="202">
        <v>0.56000000000000005</v>
      </c>
      <c r="S79" s="202">
        <v>0.35</v>
      </c>
      <c r="T79" s="202">
        <v>0</v>
      </c>
      <c r="U79" s="202">
        <v>8.17</v>
      </c>
      <c r="V79" s="202">
        <v>0.35</v>
      </c>
      <c r="W79" s="202">
        <v>0.28000000000000003</v>
      </c>
      <c r="X79" s="202">
        <v>1.26</v>
      </c>
      <c r="Y79" s="202">
        <v>0</v>
      </c>
      <c r="Z79" s="202">
        <v>2.37</v>
      </c>
      <c r="AA79" s="202">
        <v>0</v>
      </c>
      <c r="AB79" s="202">
        <v>0</v>
      </c>
      <c r="AC79" s="202">
        <v>2.97</v>
      </c>
      <c r="AD79" s="202">
        <v>6.82</v>
      </c>
      <c r="AE79" s="202">
        <v>0</v>
      </c>
      <c r="AF79" s="202">
        <v>0</v>
      </c>
      <c r="AG79" s="202">
        <v>0</v>
      </c>
      <c r="AH79" s="202">
        <v>0</v>
      </c>
      <c r="AI79" s="202">
        <v>24.91</v>
      </c>
      <c r="AJ79" s="202">
        <v>0</v>
      </c>
      <c r="AK79" s="202">
        <v>8.4700000000000006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8.27</v>
      </c>
      <c r="D80" s="202">
        <v>2.4</v>
      </c>
      <c r="E80" s="202">
        <v>0</v>
      </c>
      <c r="F80" s="202">
        <v>0</v>
      </c>
      <c r="G80" s="202">
        <v>8.2799999999999994</v>
      </c>
      <c r="H80" s="202">
        <v>0</v>
      </c>
      <c r="I80" s="202">
        <v>21.16</v>
      </c>
      <c r="J80" s="202">
        <v>1.1100000000000001</v>
      </c>
      <c r="K80" s="202">
        <v>1.74</v>
      </c>
      <c r="L80" s="202">
        <v>2.19</v>
      </c>
      <c r="M80" s="202">
        <v>0</v>
      </c>
      <c r="N80" s="202">
        <v>1.02</v>
      </c>
      <c r="O80" s="202">
        <v>1.69</v>
      </c>
      <c r="P80" s="202">
        <v>2.29</v>
      </c>
      <c r="Q80" s="202">
        <v>0.27</v>
      </c>
      <c r="R80" s="202">
        <v>0.56000000000000005</v>
      </c>
      <c r="S80" s="202">
        <v>0.35</v>
      </c>
      <c r="T80" s="202">
        <v>0</v>
      </c>
      <c r="U80" s="202">
        <v>8.17</v>
      </c>
      <c r="V80" s="202">
        <v>0.35</v>
      </c>
      <c r="W80" s="202">
        <v>0.28000000000000003</v>
      </c>
      <c r="X80" s="202">
        <v>1.26</v>
      </c>
      <c r="Y80" s="202">
        <v>0</v>
      </c>
      <c r="Z80" s="202">
        <v>2.37</v>
      </c>
      <c r="AA80" s="202">
        <v>0</v>
      </c>
      <c r="AB80" s="202">
        <v>0</v>
      </c>
      <c r="AC80" s="202">
        <v>2.97</v>
      </c>
      <c r="AD80" s="202">
        <v>6.82</v>
      </c>
      <c r="AE80" s="202">
        <v>0</v>
      </c>
      <c r="AF80" s="202">
        <v>0</v>
      </c>
      <c r="AG80" s="202">
        <v>0</v>
      </c>
      <c r="AH80" s="202">
        <v>0</v>
      </c>
      <c r="AI80" s="202">
        <v>24.91</v>
      </c>
      <c r="AJ80" s="202">
        <v>0</v>
      </c>
      <c r="AK80" s="202">
        <v>8.4700000000000006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8.27</v>
      </c>
      <c r="D81" s="202">
        <v>2.4</v>
      </c>
      <c r="E81" s="202">
        <v>0</v>
      </c>
      <c r="F81" s="202">
        <v>0</v>
      </c>
      <c r="G81" s="202">
        <v>8.2799999999999994</v>
      </c>
      <c r="H81" s="202">
        <v>0</v>
      </c>
      <c r="I81" s="202">
        <v>21.16</v>
      </c>
      <c r="J81" s="202">
        <v>1.1100000000000001</v>
      </c>
      <c r="K81" s="202">
        <v>1.74</v>
      </c>
      <c r="L81" s="202">
        <v>2.19</v>
      </c>
      <c r="M81" s="202">
        <v>0</v>
      </c>
      <c r="N81" s="202">
        <v>1.02</v>
      </c>
      <c r="O81" s="202">
        <v>1.69</v>
      </c>
      <c r="P81" s="202">
        <v>2.29</v>
      </c>
      <c r="Q81" s="202">
        <v>0.27</v>
      </c>
      <c r="R81" s="202">
        <v>0.56000000000000005</v>
      </c>
      <c r="S81" s="202">
        <v>0.35</v>
      </c>
      <c r="T81" s="202">
        <v>0</v>
      </c>
      <c r="U81" s="202">
        <v>8.17</v>
      </c>
      <c r="V81" s="202">
        <v>0.35</v>
      </c>
      <c r="W81" s="202">
        <v>0.28000000000000003</v>
      </c>
      <c r="X81" s="202">
        <v>1.26</v>
      </c>
      <c r="Y81" s="202">
        <v>0</v>
      </c>
      <c r="Z81" s="202">
        <v>2.37</v>
      </c>
      <c r="AA81" s="202">
        <v>0</v>
      </c>
      <c r="AB81" s="202">
        <v>0</v>
      </c>
      <c r="AC81" s="202">
        <v>2.97</v>
      </c>
      <c r="AD81" s="202">
        <v>6.82</v>
      </c>
      <c r="AE81" s="202">
        <v>0</v>
      </c>
      <c r="AF81" s="202">
        <v>0</v>
      </c>
      <c r="AG81" s="202">
        <v>0</v>
      </c>
      <c r="AH81" s="202">
        <v>0</v>
      </c>
      <c r="AI81" s="202">
        <v>24.91</v>
      </c>
      <c r="AJ81" s="202">
        <v>0</v>
      </c>
      <c r="AK81" s="202">
        <v>8.4700000000000006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8.27</v>
      </c>
      <c r="D82" s="202">
        <v>2.4</v>
      </c>
      <c r="E82" s="202">
        <v>0</v>
      </c>
      <c r="F82" s="202">
        <v>0</v>
      </c>
      <c r="G82" s="202">
        <v>8.2799999999999994</v>
      </c>
      <c r="H82" s="202">
        <v>0</v>
      </c>
      <c r="I82" s="202">
        <v>21.16</v>
      </c>
      <c r="J82" s="202">
        <v>1.1100000000000001</v>
      </c>
      <c r="K82" s="202">
        <v>1.74</v>
      </c>
      <c r="L82" s="202">
        <v>2.19</v>
      </c>
      <c r="M82" s="202">
        <v>0</v>
      </c>
      <c r="N82" s="202">
        <v>1.02</v>
      </c>
      <c r="O82" s="202">
        <v>1.69</v>
      </c>
      <c r="P82" s="202">
        <v>2.29</v>
      </c>
      <c r="Q82" s="202">
        <v>0.27</v>
      </c>
      <c r="R82" s="202">
        <v>0.56000000000000005</v>
      </c>
      <c r="S82" s="202">
        <v>0.35</v>
      </c>
      <c r="T82" s="202">
        <v>0</v>
      </c>
      <c r="U82" s="202">
        <v>8.17</v>
      </c>
      <c r="V82" s="202">
        <v>0.35</v>
      </c>
      <c r="W82" s="202">
        <v>0.28000000000000003</v>
      </c>
      <c r="X82" s="202">
        <v>1.26</v>
      </c>
      <c r="Y82" s="202">
        <v>0</v>
      </c>
      <c r="Z82" s="202">
        <v>2.37</v>
      </c>
      <c r="AA82" s="202">
        <v>0</v>
      </c>
      <c r="AB82" s="202">
        <v>0</v>
      </c>
      <c r="AC82" s="202">
        <v>2.97</v>
      </c>
      <c r="AD82" s="202">
        <v>6.82</v>
      </c>
      <c r="AE82" s="202">
        <v>0</v>
      </c>
      <c r="AF82" s="202">
        <v>0</v>
      </c>
      <c r="AG82" s="202">
        <v>0</v>
      </c>
      <c r="AH82" s="202">
        <v>0</v>
      </c>
      <c r="AI82" s="202">
        <v>24.91</v>
      </c>
      <c r="AJ82" s="202">
        <v>0</v>
      </c>
      <c r="AK82" s="202">
        <v>8.4700000000000006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8.27</v>
      </c>
      <c r="D83" s="202">
        <v>2.4</v>
      </c>
      <c r="E83" s="202">
        <v>0</v>
      </c>
      <c r="F83" s="202">
        <v>0</v>
      </c>
      <c r="G83" s="202">
        <v>8.2799999999999994</v>
      </c>
      <c r="H83" s="202">
        <v>0</v>
      </c>
      <c r="I83" s="202">
        <v>21.16</v>
      </c>
      <c r="J83" s="202">
        <v>1.1100000000000001</v>
      </c>
      <c r="K83" s="202">
        <v>1.74</v>
      </c>
      <c r="L83" s="202">
        <v>2.19</v>
      </c>
      <c r="M83" s="202">
        <v>0</v>
      </c>
      <c r="N83" s="202">
        <v>1.02</v>
      </c>
      <c r="O83" s="202">
        <v>1.69</v>
      </c>
      <c r="P83" s="202">
        <v>2.29</v>
      </c>
      <c r="Q83" s="202">
        <v>0.27</v>
      </c>
      <c r="R83" s="202">
        <v>0.56000000000000005</v>
      </c>
      <c r="S83" s="202">
        <v>0.35</v>
      </c>
      <c r="T83" s="202">
        <v>0</v>
      </c>
      <c r="U83" s="202">
        <v>8.17</v>
      </c>
      <c r="V83" s="202">
        <v>0.35</v>
      </c>
      <c r="W83" s="202">
        <v>0.28000000000000003</v>
      </c>
      <c r="X83" s="202">
        <v>1.26</v>
      </c>
      <c r="Y83" s="202">
        <v>0</v>
      </c>
      <c r="Z83" s="202">
        <v>2.37</v>
      </c>
      <c r="AA83" s="202">
        <v>0</v>
      </c>
      <c r="AB83" s="202">
        <v>0</v>
      </c>
      <c r="AC83" s="202">
        <v>2.97</v>
      </c>
      <c r="AD83" s="202">
        <v>6.82</v>
      </c>
      <c r="AE83" s="202">
        <v>0</v>
      </c>
      <c r="AF83" s="202">
        <v>0</v>
      </c>
      <c r="AG83" s="202">
        <v>0</v>
      </c>
      <c r="AH83" s="202">
        <v>0</v>
      </c>
      <c r="AI83" s="202">
        <v>24.91</v>
      </c>
      <c r="AJ83" s="202">
        <v>0</v>
      </c>
      <c r="AK83" s="202">
        <v>8.4700000000000006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8.27</v>
      </c>
      <c r="D84" s="202">
        <v>2.4</v>
      </c>
      <c r="E84" s="202">
        <v>0</v>
      </c>
      <c r="F84" s="202">
        <v>0</v>
      </c>
      <c r="G84" s="202">
        <v>8.2799999999999994</v>
      </c>
      <c r="H84" s="202">
        <v>0</v>
      </c>
      <c r="I84" s="202">
        <v>21.16</v>
      </c>
      <c r="J84" s="202">
        <v>1.1100000000000001</v>
      </c>
      <c r="K84" s="202">
        <v>1.74</v>
      </c>
      <c r="L84" s="202">
        <v>2.19</v>
      </c>
      <c r="M84" s="202">
        <v>0</v>
      </c>
      <c r="N84" s="202">
        <v>1.02</v>
      </c>
      <c r="O84" s="202">
        <v>1.69</v>
      </c>
      <c r="P84" s="202">
        <v>2.29</v>
      </c>
      <c r="Q84" s="202">
        <v>0.27</v>
      </c>
      <c r="R84" s="202">
        <v>0.56000000000000005</v>
      </c>
      <c r="S84" s="202">
        <v>0.35</v>
      </c>
      <c r="T84" s="202">
        <v>0</v>
      </c>
      <c r="U84" s="202">
        <v>8.17</v>
      </c>
      <c r="V84" s="202">
        <v>0.35</v>
      </c>
      <c r="W84" s="202">
        <v>0.28000000000000003</v>
      </c>
      <c r="X84" s="202">
        <v>1.26</v>
      </c>
      <c r="Y84" s="202">
        <v>0</v>
      </c>
      <c r="Z84" s="202">
        <v>2.37</v>
      </c>
      <c r="AA84" s="202">
        <v>0</v>
      </c>
      <c r="AB84" s="202">
        <v>0</v>
      </c>
      <c r="AC84" s="202">
        <v>2.31</v>
      </c>
      <c r="AD84" s="202">
        <v>6.82</v>
      </c>
      <c r="AE84" s="202">
        <v>0</v>
      </c>
      <c r="AF84" s="202">
        <v>0</v>
      </c>
      <c r="AG84" s="202">
        <v>0</v>
      </c>
      <c r="AH84" s="202">
        <v>0</v>
      </c>
      <c r="AI84" s="202">
        <v>24.91</v>
      </c>
      <c r="AJ84" s="202">
        <v>0</v>
      </c>
      <c r="AK84" s="202">
        <v>8.4700000000000006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8.27</v>
      </c>
      <c r="D85" s="202">
        <v>2.4</v>
      </c>
      <c r="E85" s="202">
        <v>0</v>
      </c>
      <c r="F85" s="202">
        <v>0</v>
      </c>
      <c r="G85" s="202">
        <v>8.2799999999999994</v>
      </c>
      <c r="H85" s="202">
        <v>0</v>
      </c>
      <c r="I85" s="202">
        <v>21.16</v>
      </c>
      <c r="J85" s="202">
        <v>1.1100000000000001</v>
      </c>
      <c r="K85" s="202">
        <v>1.74</v>
      </c>
      <c r="L85" s="202">
        <v>2.19</v>
      </c>
      <c r="M85" s="202">
        <v>0</v>
      </c>
      <c r="N85" s="202">
        <v>1.02</v>
      </c>
      <c r="O85" s="202">
        <v>1.69</v>
      </c>
      <c r="P85" s="202">
        <v>2.29</v>
      </c>
      <c r="Q85" s="202">
        <v>0.27</v>
      </c>
      <c r="R85" s="202">
        <v>0.56000000000000005</v>
      </c>
      <c r="S85" s="202">
        <v>0.35</v>
      </c>
      <c r="T85" s="202">
        <v>0</v>
      </c>
      <c r="U85" s="202">
        <v>8.17</v>
      </c>
      <c r="V85" s="202">
        <v>0.35</v>
      </c>
      <c r="W85" s="202">
        <v>0.28000000000000003</v>
      </c>
      <c r="X85" s="202">
        <v>1.26</v>
      </c>
      <c r="Y85" s="202">
        <v>0</v>
      </c>
      <c r="Z85" s="202">
        <v>2.37</v>
      </c>
      <c r="AA85" s="202">
        <v>0</v>
      </c>
      <c r="AB85" s="202">
        <v>0</v>
      </c>
      <c r="AC85" s="202">
        <v>2.31</v>
      </c>
      <c r="AD85" s="202">
        <v>6.82</v>
      </c>
      <c r="AE85" s="202">
        <v>0</v>
      </c>
      <c r="AF85" s="202">
        <v>0</v>
      </c>
      <c r="AG85" s="202">
        <v>0</v>
      </c>
      <c r="AH85" s="202">
        <v>0</v>
      </c>
      <c r="AI85" s="202">
        <v>24.91</v>
      </c>
      <c r="AJ85" s="202">
        <v>0</v>
      </c>
      <c r="AK85" s="202">
        <v>8.4700000000000006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8.27</v>
      </c>
      <c r="D86" s="202">
        <v>2.4</v>
      </c>
      <c r="E86" s="202">
        <v>0</v>
      </c>
      <c r="F86" s="202">
        <v>0</v>
      </c>
      <c r="G86" s="202">
        <v>8.2799999999999994</v>
      </c>
      <c r="H86" s="202">
        <v>0</v>
      </c>
      <c r="I86" s="202">
        <v>21.16</v>
      </c>
      <c r="J86" s="202">
        <v>1.1100000000000001</v>
      </c>
      <c r="K86" s="202">
        <v>1.74</v>
      </c>
      <c r="L86" s="202">
        <v>2.19</v>
      </c>
      <c r="M86" s="202">
        <v>0</v>
      </c>
      <c r="N86" s="202">
        <v>1.02</v>
      </c>
      <c r="O86" s="202">
        <v>1.69</v>
      </c>
      <c r="P86" s="202">
        <v>2.29</v>
      </c>
      <c r="Q86" s="202">
        <v>0.27</v>
      </c>
      <c r="R86" s="202">
        <v>0.56000000000000005</v>
      </c>
      <c r="S86" s="202">
        <v>0.35</v>
      </c>
      <c r="T86" s="202">
        <v>0</v>
      </c>
      <c r="U86" s="202">
        <v>8.17</v>
      </c>
      <c r="V86" s="202">
        <v>0.35</v>
      </c>
      <c r="W86" s="202">
        <v>0.28000000000000003</v>
      </c>
      <c r="X86" s="202">
        <v>1.26</v>
      </c>
      <c r="Y86" s="202">
        <v>0</v>
      </c>
      <c r="Z86" s="202">
        <v>2.37</v>
      </c>
      <c r="AA86" s="202">
        <v>0</v>
      </c>
      <c r="AB86" s="202">
        <v>0</v>
      </c>
      <c r="AC86" s="202">
        <v>2.31</v>
      </c>
      <c r="AD86" s="202">
        <v>6.82</v>
      </c>
      <c r="AE86" s="202">
        <v>0</v>
      </c>
      <c r="AF86" s="202">
        <v>0</v>
      </c>
      <c r="AG86" s="202">
        <v>0</v>
      </c>
      <c r="AH86" s="202">
        <v>0</v>
      </c>
      <c r="AI86" s="202">
        <v>24.91</v>
      </c>
      <c r="AJ86" s="202">
        <v>0</v>
      </c>
      <c r="AK86" s="202">
        <v>8.4700000000000006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8.27</v>
      </c>
      <c r="D87" s="202">
        <v>2.4</v>
      </c>
      <c r="E87" s="202">
        <v>0</v>
      </c>
      <c r="F87" s="202">
        <v>0</v>
      </c>
      <c r="G87" s="202">
        <v>8.2799999999999994</v>
      </c>
      <c r="H87" s="202">
        <v>0</v>
      </c>
      <c r="I87" s="202">
        <v>21.16</v>
      </c>
      <c r="J87" s="202">
        <v>1.1100000000000001</v>
      </c>
      <c r="K87" s="202">
        <v>1.74</v>
      </c>
      <c r="L87" s="202">
        <v>2.19</v>
      </c>
      <c r="M87" s="202">
        <v>0</v>
      </c>
      <c r="N87" s="202">
        <v>1.02</v>
      </c>
      <c r="O87" s="202">
        <v>1.69</v>
      </c>
      <c r="P87" s="202">
        <v>2.29</v>
      </c>
      <c r="Q87" s="202">
        <v>0.27</v>
      </c>
      <c r="R87" s="202">
        <v>0.56000000000000005</v>
      </c>
      <c r="S87" s="202">
        <v>0.35</v>
      </c>
      <c r="T87" s="202">
        <v>0</v>
      </c>
      <c r="U87" s="202">
        <v>8.17</v>
      </c>
      <c r="V87" s="202">
        <v>0.35</v>
      </c>
      <c r="W87" s="202">
        <v>0.28000000000000003</v>
      </c>
      <c r="X87" s="202">
        <v>1.26</v>
      </c>
      <c r="Y87" s="202">
        <v>0</v>
      </c>
      <c r="Z87" s="202">
        <v>2.37</v>
      </c>
      <c r="AA87" s="202">
        <v>0</v>
      </c>
      <c r="AB87" s="202">
        <v>0</v>
      </c>
      <c r="AC87" s="202">
        <v>2.31</v>
      </c>
      <c r="AD87" s="202">
        <v>6.82</v>
      </c>
      <c r="AE87" s="202">
        <v>0</v>
      </c>
      <c r="AF87" s="202">
        <v>0</v>
      </c>
      <c r="AG87" s="202">
        <v>0</v>
      </c>
      <c r="AH87" s="202">
        <v>0</v>
      </c>
      <c r="AI87" s="202">
        <v>24.91</v>
      </c>
      <c r="AJ87" s="202">
        <v>0</v>
      </c>
      <c r="AK87" s="202">
        <v>8.4700000000000006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8.27</v>
      </c>
      <c r="D88" s="202">
        <v>2.4</v>
      </c>
      <c r="E88" s="202">
        <v>0</v>
      </c>
      <c r="F88" s="202">
        <v>0</v>
      </c>
      <c r="G88" s="202">
        <v>8.2799999999999994</v>
      </c>
      <c r="H88" s="202">
        <v>0</v>
      </c>
      <c r="I88" s="202">
        <v>21.16</v>
      </c>
      <c r="J88" s="202">
        <v>1.1100000000000001</v>
      </c>
      <c r="K88" s="202">
        <v>1.74</v>
      </c>
      <c r="L88" s="202">
        <v>2.19</v>
      </c>
      <c r="M88" s="202">
        <v>0</v>
      </c>
      <c r="N88" s="202">
        <v>1.02</v>
      </c>
      <c r="O88" s="202">
        <v>1.69</v>
      </c>
      <c r="P88" s="202">
        <v>2.29</v>
      </c>
      <c r="Q88" s="202">
        <v>0.27</v>
      </c>
      <c r="R88" s="202">
        <v>0.56000000000000005</v>
      </c>
      <c r="S88" s="202">
        <v>0.35</v>
      </c>
      <c r="T88" s="202">
        <v>0</v>
      </c>
      <c r="U88" s="202">
        <v>8.17</v>
      </c>
      <c r="V88" s="202">
        <v>0.35</v>
      </c>
      <c r="W88" s="202">
        <v>0.28000000000000003</v>
      </c>
      <c r="X88" s="202">
        <v>1.26</v>
      </c>
      <c r="Y88" s="202">
        <v>0</v>
      </c>
      <c r="Z88" s="202">
        <v>2.37</v>
      </c>
      <c r="AA88" s="202">
        <v>0</v>
      </c>
      <c r="AB88" s="202">
        <v>0</v>
      </c>
      <c r="AC88" s="202">
        <v>2.31</v>
      </c>
      <c r="AD88" s="202">
        <v>6.82</v>
      </c>
      <c r="AE88" s="202">
        <v>0</v>
      </c>
      <c r="AF88" s="202">
        <v>0</v>
      </c>
      <c r="AG88" s="202">
        <v>0</v>
      </c>
      <c r="AH88" s="202">
        <v>0</v>
      </c>
      <c r="AI88" s="202">
        <v>24.91</v>
      </c>
      <c r="AJ88" s="202">
        <v>0</v>
      </c>
      <c r="AK88" s="202">
        <v>8.4700000000000006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8.27</v>
      </c>
      <c r="D89" s="202">
        <v>2.4</v>
      </c>
      <c r="E89" s="202">
        <v>0</v>
      </c>
      <c r="F89" s="202">
        <v>0</v>
      </c>
      <c r="G89" s="202">
        <v>8.2799999999999994</v>
      </c>
      <c r="H89" s="202">
        <v>0</v>
      </c>
      <c r="I89" s="202">
        <v>21.16</v>
      </c>
      <c r="J89" s="202">
        <v>1.1100000000000001</v>
      </c>
      <c r="K89" s="202">
        <v>1.74</v>
      </c>
      <c r="L89" s="202">
        <v>2.19</v>
      </c>
      <c r="M89" s="202">
        <v>0</v>
      </c>
      <c r="N89" s="202">
        <v>1.02</v>
      </c>
      <c r="O89" s="202">
        <v>1.69</v>
      </c>
      <c r="P89" s="202">
        <v>2.29</v>
      </c>
      <c r="Q89" s="202">
        <v>0.27</v>
      </c>
      <c r="R89" s="202">
        <v>0.56000000000000005</v>
      </c>
      <c r="S89" s="202">
        <v>0.35</v>
      </c>
      <c r="T89" s="202">
        <v>0</v>
      </c>
      <c r="U89" s="202">
        <v>8.17</v>
      </c>
      <c r="V89" s="202">
        <v>0.35</v>
      </c>
      <c r="W89" s="202">
        <v>0.28000000000000003</v>
      </c>
      <c r="X89" s="202">
        <v>1.26</v>
      </c>
      <c r="Y89" s="202">
        <v>0</v>
      </c>
      <c r="Z89" s="202">
        <v>2.37</v>
      </c>
      <c r="AA89" s="202">
        <v>0</v>
      </c>
      <c r="AB89" s="202">
        <v>0</v>
      </c>
      <c r="AC89" s="202">
        <v>2.31</v>
      </c>
      <c r="AD89" s="202">
        <v>6.82</v>
      </c>
      <c r="AE89" s="202">
        <v>0</v>
      </c>
      <c r="AF89" s="202">
        <v>0</v>
      </c>
      <c r="AG89" s="202">
        <v>0</v>
      </c>
      <c r="AH89" s="202">
        <v>0</v>
      </c>
      <c r="AI89" s="202">
        <v>24.91</v>
      </c>
      <c r="AJ89" s="202">
        <v>0</v>
      </c>
      <c r="AK89" s="202">
        <v>8.4700000000000006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8.27</v>
      </c>
      <c r="D90" s="202">
        <v>2.4</v>
      </c>
      <c r="E90" s="202">
        <v>0</v>
      </c>
      <c r="F90" s="202">
        <v>0</v>
      </c>
      <c r="G90" s="202">
        <v>8.2799999999999994</v>
      </c>
      <c r="H90" s="202">
        <v>0</v>
      </c>
      <c r="I90" s="202">
        <v>21.16</v>
      </c>
      <c r="J90" s="202">
        <v>1.1100000000000001</v>
      </c>
      <c r="K90" s="202">
        <v>1.74</v>
      </c>
      <c r="L90" s="202">
        <v>2.19</v>
      </c>
      <c r="M90" s="202">
        <v>0</v>
      </c>
      <c r="N90" s="202">
        <v>1.02</v>
      </c>
      <c r="O90" s="202">
        <v>1.69</v>
      </c>
      <c r="P90" s="202">
        <v>2.29</v>
      </c>
      <c r="Q90" s="202">
        <v>0.27</v>
      </c>
      <c r="R90" s="202">
        <v>0.56000000000000005</v>
      </c>
      <c r="S90" s="202">
        <v>0.35</v>
      </c>
      <c r="T90" s="202">
        <v>0</v>
      </c>
      <c r="U90" s="202">
        <v>8.17</v>
      </c>
      <c r="V90" s="202">
        <v>0.35</v>
      </c>
      <c r="W90" s="202">
        <v>0.28000000000000003</v>
      </c>
      <c r="X90" s="202">
        <v>1.26</v>
      </c>
      <c r="Y90" s="202">
        <v>0</v>
      </c>
      <c r="Z90" s="202">
        <v>2.37</v>
      </c>
      <c r="AA90" s="202">
        <v>0</v>
      </c>
      <c r="AB90" s="202">
        <v>0</v>
      </c>
      <c r="AC90" s="202">
        <v>1.87</v>
      </c>
      <c r="AD90" s="202">
        <v>6.82</v>
      </c>
      <c r="AE90" s="202">
        <v>0</v>
      </c>
      <c r="AF90" s="202">
        <v>0</v>
      </c>
      <c r="AG90" s="202">
        <v>0</v>
      </c>
      <c r="AH90" s="202">
        <v>0</v>
      </c>
      <c r="AI90" s="202">
        <v>24.91</v>
      </c>
      <c r="AJ90" s="202">
        <v>0</v>
      </c>
      <c r="AK90" s="202">
        <v>8.4700000000000006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8.27</v>
      </c>
      <c r="D91" s="202">
        <v>2.4</v>
      </c>
      <c r="E91" s="202">
        <v>0</v>
      </c>
      <c r="F91" s="202">
        <v>0</v>
      </c>
      <c r="G91" s="202">
        <v>8.2799999999999994</v>
      </c>
      <c r="H91" s="202">
        <v>0</v>
      </c>
      <c r="I91" s="202">
        <v>21.16</v>
      </c>
      <c r="J91" s="202">
        <v>1.1100000000000001</v>
      </c>
      <c r="K91" s="202">
        <v>1.74</v>
      </c>
      <c r="L91" s="202">
        <v>2.19</v>
      </c>
      <c r="M91" s="202">
        <v>0</v>
      </c>
      <c r="N91" s="202">
        <v>1.02</v>
      </c>
      <c r="O91" s="202">
        <v>1.69</v>
      </c>
      <c r="P91" s="202">
        <v>2.29</v>
      </c>
      <c r="Q91" s="202">
        <v>0.27</v>
      </c>
      <c r="R91" s="202">
        <v>0.56000000000000005</v>
      </c>
      <c r="S91" s="202">
        <v>0.35</v>
      </c>
      <c r="T91" s="202">
        <v>0</v>
      </c>
      <c r="U91" s="202">
        <v>8.17</v>
      </c>
      <c r="V91" s="202">
        <v>0.35</v>
      </c>
      <c r="W91" s="202">
        <v>0.28000000000000003</v>
      </c>
      <c r="X91" s="202">
        <v>1.26</v>
      </c>
      <c r="Y91" s="202">
        <v>0</v>
      </c>
      <c r="Z91" s="202">
        <v>2.37</v>
      </c>
      <c r="AA91" s="202">
        <v>0</v>
      </c>
      <c r="AB91" s="202">
        <v>0</v>
      </c>
      <c r="AC91" s="202">
        <v>1.87</v>
      </c>
      <c r="AD91" s="202">
        <v>1.64</v>
      </c>
      <c r="AE91" s="202">
        <v>0</v>
      </c>
      <c r="AF91" s="202">
        <v>0</v>
      </c>
      <c r="AG91" s="202">
        <v>0</v>
      </c>
      <c r="AH91" s="202">
        <v>0</v>
      </c>
      <c r="AI91" s="202">
        <v>24.91</v>
      </c>
      <c r="AJ91" s="202">
        <v>0</v>
      </c>
      <c r="AK91" s="202">
        <v>8.4700000000000006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8.27</v>
      </c>
      <c r="D92" s="202">
        <v>2.4</v>
      </c>
      <c r="E92" s="202">
        <v>0</v>
      </c>
      <c r="F92" s="202">
        <v>0</v>
      </c>
      <c r="G92" s="202">
        <v>8.2799999999999994</v>
      </c>
      <c r="H92" s="202">
        <v>0</v>
      </c>
      <c r="I92" s="202">
        <v>21.16</v>
      </c>
      <c r="J92" s="202">
        <v>1.1100000000000001</v>
      </c>
      <c r="K92" s="202">
        <v>1.74</v>
      </c>
      <c r="L92" s="202">
        <v>2.19</v>
      </c>
      <c r="M92" s="202">
        <v>0</v>
      </c>
      <c r="N92" s="202">
        <v>1.02</v>
      </c>
      <c r="O92" s="202">
        <v>1.69</v>
      </c>
      <c r="P92" s="202">
        <v>2.29</v>
      </c>
      <c r="Q92" s="202">
        <v>0.27</v>
      </c>
      <c r="R92" s="202">
        <v>0.56000000000000005</v>
      </c>
      <c r="S92" s="202">
        <v>0.35</v>
      </c>
      <c r="T92" s="202">
        <v>0</v>
      </c>
      <c r="U92" s="202">
        <v>8.17</v>
      </c>
      <c r="V92" s="202">
        <v>0.35</v>
      </c>
      <c r="W92" s="202">
        <v>0.28000000000000003</v>
      </c>
      <c r="X92" s="202">
        <v>1.26</v>
      </c>
      <c r="Y92" s="202">
        <v>0</v>
      </c>
      <c r="Z92" s="202">
        <v>2.37</v>
      </c>
      <c r="AA92" s="202">
        <v>0</v>
      </c>
      <c r="AB92" s="202">
        <v>0</v>
      </c>
      <c r="AC92" s="202">
        <v>1.87</v>
      </c>
      <c r="AD92" s="202">
        <v>1.64</v>
      </c>
      <c r="AE92" s="202">
        <v>0</v>
      </c>
      <c r="AF92" s="202">
        <v>0</v>
      </c>
      <c r="AG92" s="202">
        <v>0</v>
      </c>
      <c r="AH92" s="202">
        <v>0</v>
      </c>
      <c r="AI92" s="202">
        <v>24.91</v>
      </c>
      <c r="AJ92" s="202">
        <v>0</v>
      </c>
      <c r="AK92" s="202">
        <v>8.4700000000000006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8.27</v>
      </c>
      <c r="D93" s="202">
        <v>2.4</v>
      </c>
      <c r="E93" s="202">
        <v>0</v>
      </c>
      <c r="F93" s="202">
        <v>0</v>
      </c>
      <c r="G93" s="202">
        <v>8.2799999999999994</v>
      </c>
      <c r="H93" s="202">
        <v>0</v>
      </c>
      <c r="I93" s="202">
        <v>21.16</v>
      </c>
      <c r="J93" s="202">
        <v>1.1100000000000001</v>
      </c>
      <c r="K93" s="202">
        <v>1.74</v>
      </c>
      <c r="L93" s="202">
        <v>2.19</v>
      </c>
      <c r="M93" s="202">
        <v>0</v>
      </c>
      <c r="N93" s="202">
        <v>1.02</v>
      </c>
      <c r="O93" s="202">
        <v>1.69</v>
      </c>
      <c r="P93" s="202">
        <v>2.29</v>
      </c>
      <c r="Q93" s="202">
        <v>0.27</v>
      </c>
      <c r="R93" s="202">
        <v>0.56000000000000005</v>
      </c>
      <c r="S93" s="202">
        <v>0.35</v>
      </c>
      <c r="T93" s="202">
        <v>0</v>
      </c>
      <c r="U93" s="202">
        <v>8.17</v>
      </c>
      <c r="V93" s="202">
        <v>0.35</v>
      </c>
      <c r="W93" s="202">
        <v>0.28000000000000003</v>
      </c>
      <c r="X93" s="202">
        <v>1.26</v>
      </c>
      <c r="Y93" s="202">
        <v>0</v>
      </c>
      <c r="Z93" s="202">
        <v>2.37</v>
      </c>
      <c r="AA93" s="202">
        <v>0</v>
      </c>
      <c r="AB93" s="202">
        <v>0</v>
      </c>
      <c r="AC93" s="202">
        <v>1.87</v>
      </c>
      <c r="AD93" s="202">
        <v>1.64</v>
      </c>
      <c r="AE93" s="202">
        <v>0</v>
      </c>
      <c r="AF93" s="202">
        <v>0</v>
      </c>
      <c r="AG93" s="202">
        <v>0</v>
      </c>
      <c r="AH93" s="202">
        <v>0</v>
      </c>
      <c r="AI93" s="202">
        <v>24.91</v>
      </c>
      <c r="AJ93" s="202">
        <v>0</v>
      </c>
      <c r="AK93" s="202">
        <v>8.4700000000000006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8.27</v>
      </c>
      <c r="D94" s="202">
        <v>2.4</v>
      </c>
      <c r="E94" s="202">
        <v>0</v>
      </c>
      <c r="F94" s="202">
        <v>0</v>
      </c>
      <c r="G94" s="202">
        <v>8.2799999999999994</v>
      </c>
      <c r="H94" s="202">
        <v>0</v>
      </c>
      <c r="I94" s="202">
        <v>21.16</v>
      </c>
      <c r="J94" s="202">
        <v>1.1100000000000001</v>
      </c>
      <c r="K94" s="202">
        <v>1.74</v>
      </c>
      <c r="L94" s="202">
        <v>2.19</v>
      </c>
      <c r="M94" s="202">
        <v>0</v>
      </c>
      <c r="N94" s="202">
        <v>1.02</v>
      </c>
      <c r="O94" s="202">
        <v>1.69</v>
      </c>
      <c r="P94" s="202">
        <v>2.29</v>
      </c>
      <c r="Q94" s="202">
        <v>0.27</v>
      </c>
      <c r="R94" s="202">
        <v>0.56000000000000005</v>
      </c>
      <c r="S94" s="202">
        <v>0.35</v>
      </c>
      <c r="T94" s="202">
        <v>0</v>
      </c>
      <c r="U94" s="202">
        <v>8.17</v>
      </c>
      <c r="V94" s="202">
        <v>0.35</v>
      </c>
      <c r="W94" s="202">
        <v>0.28000000000000003</v>
      </c>
      <c r="X94" s="202">
        <v>1.26</v>
      </c>
      <c r="Y94" s="202">
        <v>0</v>
      </c>
      <c r="Z94" s="202">
        <v>2.37</v>
      </c>
      <c r="AA94" s="202">
        <v>0</v>
      </c>
      <c r="AB94" s="202">
        <v>0</v>
      </c>
      <c r="AC94" s="202">
        <v>1.87</v>
      </c>
      <c r="AD94" s="202">
        <v>1.64</v>
      </c>
      <c r="AE94" s="202">
        <v>0</v>
      </c>
      <c r="AF94" s="202">
        <v>0</v>
      </c>
      <c r="AG94" s="202">
        <v>0</v>
      </c>
      <c r="AH94" s="202">
        <v>0</v>
      </c>
      <c r="AI94" s="202">
        <v>24.91</v>
      </c>
      <c r="AJ94" s="202">
        <v>0</v>
      </c>
      <c r="AK94" s="202">
        <v>8.4700000000000006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8.27</v>
      </c>
      <c r="D95" s="202">
        <v>2.4</v>
      </c>
      <c r="E95" s="202">
        <v>0</v>
      </c>
      <c r="F95" s="202">
        <v>0</v>
      </c>
      <c r="G95" s="202">
        <v>8.2799999999999994</v>
      </c>
      <c r="H95" s="202">
        <v>0</v>
      </c>
      <c r="I95" s="202">
        <v>21.16</v>
      </c>
      <c r="J95" s="202">
        <v>1.1100000000000001</v>
      </c>
      <c r="K95" s="202">
        <v>1.74</v>
      </c>
      <c r="L95" s="202">
        <v>2.19</v>
      </c>
      <c r="M95" s="202">
        <v>0</v>
      </c>
      <c r="N95" s="202">
        <v>1.02</v>
      </c>
      <c r="O95" s="202">
        <v>1.69</v>
      </c>
      <c r="P95" s="202">
        <v>2.29</v>
      </c>
      <c r="Q95" s="202">
        <v>0.27</v>
      </c>
      <c r="R95" s="202">
        <v>0.56000000000000005</v>
      </c>
      <c r="S95" s="202">
        <v>0.35</v>
      </c>
      <c r="T95" s="202">
        <v>0</v>
      </c>
      <c r="U95" s="202">
        <v>8.17</v>
      </c>
      <c r="V95" s="202">
        <v>0.35</v>
      </c>
      <c r="W95" s="202">
        <v>0.28000000000000003</v>
      </c>
      <c r="X95" s="202">
        <v>1.26</v>
      </c>
      <c r="Y95" s="202">
        <v>0</v>
      </c>
      <c r="Z95" s="202">
        <v>2.37</v>
      </c>
      <c r="AA95" s="202">
        <v>0</v>
      </c>
      <c r="AB95" s="202">
        <v>0</v>
      </c>
      <c r="AC95" s="202">
        <v>1.87</v>
      </c>
      <c r="AD95" s="202">
        <v>1.64</v>
      </c>
      <c r="AE95" s="202">
        <v>0</v>
      </c>
      <c r="AF95" s="202">
        <v>0</v>
      </c>
      <c r="AG95" s="202">
        <v>0</v>
      </c>
      <c r="AH95" s="202">
        <v>0</v>
      </c>
      <c r="AI95" s="202">
        <v>24.91</v>
      </c>
      <c r="AJ95" s="202">
        <v>0</v>
      </c>
      <c r="AK95" s="202">
        <v>8.4700000000000006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8.27</v>
      </c>
      <c r="D96" s="202">
        <v>2.4</v>
      </c>
      <c r="E96" s="202">
        <v>0</v>
      </c>
      <c r="F96" s="202">
        <v>0</v>
      </c>
      <c r="G96" s="202">
        <v>8.2799999999999994</v>
      </c>
      <c r="H96" s="202">
        <v>0</v>
      </c>
      <c r="I96" s="202">
        <v>21.16</v>
      </c>
      <c r="J96" s="202">
        <v>1.1100000000000001</v>
      </c>
      <c r="K96" s="202">
        <v>1.74</v>
      </c>
      <c r="L96" s="202">
        <v>2.19</v>
      </c>
      <c r="M96" s="202">
        <v>0</v>
      </c>
      <c r="N96" s="202">
        <v>1.02</v>
      </c>
      <c r="O96" s="202">
        <v>1.69</v>
      </c>
      <c r="P96" s="202">
        <v>2.29</v>
      </c>
      <c r="Q96" s="202">
        <v>0.27</v>
      </c>
      <c r="R96" s="202">
        <v>0.56000000000000005</v>
      </c>
      <c r="S96" s="202">
        <v>0.35</v>
      </c>
      <c r="T96" s="202">
        <v>0</v>
      </c>
      <c r="U96" s="202">
        <v>8.17</v>
      </c>
      <c r="V96" s="202">
        <v>0.35</v>
      </c>
      <c r="W96" s="202">
        <v>0.28000000000000003</v>
      </c>
      <c r="X96" s="202">
        <v>1.26</v>
      </c>
      <c r="Y96" s="202">
        <v>0</v>
      </c>
      <c r="Z96" s="202">
        <v>2.37</v>
      </c>
      <c r="AA96" s="202">
        <v>0</v>
      </c>
      <c r="AB96" s="202">
        <v>0</v>
      </c>
      <c r="AC96" s="202">
        <v>9.5500000000000007</v>
      </c>
      <c r="AD96" s="202">
        <v>3.29</v>
      </c>
      <c r="AE96" s="202">
        <v>0</v>
      </c>
      <c r="AF96" s="202">
        <v>0</v>
      </c>
      <c r="AG96" s="202">
        <v>0</v>
      </c>
      <c r="AH96" s="202">
        <v>0</v>
      </c>
      <c r="AI96" s="202">
        <v>24.75</v>
      </c>
      <c r="AJ96" s="202">
        <v>0</v>
      </c>
      <c r="AK96" s="202">
        <v>8.4700000000000006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8.27</v>
      </c>
      <c r="D97" s="202">
        <v>2.4</v>
      </c>
      <c r="E97" s="202">
        <v>0</v>
      </c>
      <c r="F97" s="202">
        <v>0</v>
      </c>
      <c r="G97" s="202">
        <v>8.2799999999999994</v>
      </c>
      <c r="H97" s="202">
        <v>0</v>
      </c>
      <c r="I97" s="202">
        <v>21.16</v>
      </c>
      <c r="J97" s="202">
        <v>1.1100000000000001</v>
      </c>
      <c r="K97" s="202">
        <v>1.74</v>
      </c>
      <c r="L97" s="202">
        <v>2.19</v>
      </c>
      <c r="M97" s="202">
        <v>0</v>
      </c>
      <c r="N97" s="202">
        <v>1.02</v>
      </c>
      <c r="O97" s="202">
        <v>1.69</v>
      </c>
      <c r="P97" s="202">
        <v>2.29</v>
      </c>
      <c r="Q97" s="202">
        <v>0.27</v>
      </c>
      <c r="R97" s="202">
        <v>0.56000000000000005</v>
      </c>
      <c r="S97" s="202">
        <v>0.35</v>
      </c>
      <c r="T97" s="202">
        <v>0</v>
      </c>
      <c r="U97" s="202">
        <v>8.17</v>
      </c>
      <c r="V97" s="202">
        <v>0.35</v>
      </c>
      <c r="W97" s="202">
        <v>0.28000000000000003</v>
      </c>
      <c r="X97" s="202">
        <v>1.26</v>
      </c>
      <c r="Y97" s="202">
        <v>0</v>
      </c>
      <c r="Z97" s="202">
        <v>2.37</v>
      </c>
      <c r="AA97" s="202">
        <v>0</v>
      </c>
      <c r="AB97" s="202">
        <v>0</v>
      </c>
      <c r="AC97" s="202">
        <v>9.5500000000000007</v>
      </c>
      <c r="AD97" s="202">
        <v>3.29</v>
      </c>
      <c r="AE97" s="202">
        <v>0</v>
      </c>
      <c r="AF97" s="202">
        <v>0</v>
      </c>
      <c r="AG97" s="202">
        <v>0</v>
      </c>
      <c r="AH97" s="202">
        <v>0</v>
      </c>
      <c r="AI97" s="202">
        <v>24.75</v>
      </c>
      <c r="AJ97" s="202">
        <v>0</v>
      </c>
      <c r="AK97" s="202">
        <v>8.4700000000000006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8.27</v>
      </c>
      <c r="D98" s="202">
        <v>2.4</v>
      </c>
      <c r="E98" s="202">
        <v>0</v>
      </c>
      <c r="F98" s="202">
        <v>0</v>
      </c>
      <c r="G98" s="202">
        <v>8.2799999999999994</v>
      </c>
      <c r="H98" s="202">
        <v>0</v>
      </c>
      <c r="I98" s="202">
        <v>21.16</v>
      </c>
      <c r="J98" s="202">
        <v>1.1100000000000001</v>
      </c>
      <c r="K98" s="202">
        <v>1.74</v>
      </c>
      <c r="L98" s="202">
        <v>2.19</v>
      </c>
      <c r="M98" s="202">
        <v>0</v>
      </c>
      <c r="N98" s="202">
        <v>1.02</v>
      </c>
      <c r="O98" s="202">
        <v>1.69</v>
      </c>
      <c r="P98" s="202">
        <v>2.29</v>
      </c>
      <c r="Q98" s="202">
        <v>0.27</v>
      </c>
      <c r="R98" s="202">
        <v>0.56000000000000005</v>
      </c>
      <c r="S98" s="202">
        <v>0.35</v>
      </c>
      <c r="T98" s="202">
        <v>0</v>
      </c>
      <c r="U98" s="202">
        <v>8.17</v>
      </c>
      <c r="V98" s="202">
        <v>0.35</v>
      </c>
      <c r="W98" s="202">
        <v>0.28000000000000003</v>
      </c>
      <c r="X98" s="202">
        <v>1.26</v>
      </c>
      <c r="Y98" s="202">
        <v>0</v>
      </c>
      <c r="Z98" s="202">
        <v>2.37</v>
      </c>
      <c r="AA98" s="202">
        <v>0</v>
      </c>
      <c r="AB98" s="202">
        <v>0</v>
      </c>
      <c r="AC98" s="202">
        <v>9.5500000000000007</v>
      </c>
      <c r="AD98" s="202">
        <v>3.29</v>
      </c>
      <c r="AE98" s="202">
        <v>0</v>
      </c>
      <c r="AF98" s="202">
        <v>0</v>
      </c>
      <c r="AG98" s="202">
        <v>0</v>
      </c>
      <c r="AH98" s="202">
        <v>0</v>
      </c>
      <c r="AI98" s="202">
        <v>24.75</v>
      </c>
      <c r="AJ98" s="202">
        <v>0</v>
      </c>
      <c r="AK98" s="202">
        <v>8.4700000000000006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0.19847999999999974</v>
      </c>
      <c r="D99">
        <f t="shared" si="0"/>
        <v>5.7600000000000096E-2</v>
      </c>
      <c r="E99">
        <f t="shared" si="0"/>
        <v>0</v>
      </c>
      <c r="F99">
        <f t="shared" si="0"/>
        <v>0</v>
      </c>
      <c r="G99">
        <f t="shared" si="0"/>
        <v>0.19871999999999956</v>
      </c>
      <c r="H99">
        <f t="shared" si="0"/>
        <v>0</v>
      </c>
      <c r="I99">
        <f t="shared" si="0"/>
        <v>0.51008000000000098</v>
      </c>
      <c r="J99">
        <f t="shared" si="0"/>
        <v>2.663999999999999E-2</v>
      </c>
      <c r="K99">
        <f t="shared" si="0"/>
        <v>0.42908500000000044</v>
      </c>
      <c r="L99">
        <f t="shared" si="0"/>
        <v>0.75084500000000132</v>
      </c>
      <c r="M99">
        <f t="shared" si="0"/>
        <v>0</v>
      </c>
      <c r="N99">
        <f t="shared" si="0"/>
        <v>2.4479999999999991E-2</v>
      </c>
      <c r="O99">
        <f t="shared" si="0"/>
        <v>4.0532499999999985E-2</v>
      </c>
      <c r="P99">
        <f t="shared" si="0"/>
        <v>5.5847499999999932E-2</v>
      </c>
      <c r="Q99">
        <f t="shared" si="0"/>
        <v>4.6997500000000046E-2</v>
      </c>
      <c r="R99">
        <f t="shared" si="0"/>
        <v>0.10431999999999997</v>
      </c>
      <c r="S99">
        <f t="shared" si="0"/>
        <v>6.5482500000000082E-2</v>
      </c>
      <c r="T99">
        <f t="shared" si="0"/>
        <v>0</v>
      </c>
      <c r="U99">
        <f t="shared" si="0"/>
        <v>0.19607999999999973</v>
      </c>
      <c r="V99">
        <f t="shared" si="0"/>
        <v>8.4320000000000131E-2</v>
      </c>
      <c r="W99">
        <f t="shared" si="0"/>
        <v>5.6165000000000027E-2</v>
      </c>
      <c r="X99">
        <f t="shared" si="0"/>
        <v>0.30791499999999994</v>
      </c>
      <c r="Y99">
        <f t="shared" si="0"/>
        <v>0</v>
      </c>
      <c r="Z99">
        <f t="shared" si="0"/>
        <v>0.59329499999999924</v>
      </c>
      <c r="AA99">
        <f t="shared" si="0"/>
        <v>0</v>
      </c>
      <c r="AB99">
        <f t="shared" si="0"/>
        <v>0</v>
      </c>
      <c r="AC99">
        <f t="shared" si="0"/>
        <v>6.0975000000000036E-2</v>
      </c>
      <c r="AD99">
        <f t="shared" si="0"/>
        <v>0.14526499999999998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0.52329000000000025</v>
      </c>
      <c r="AJ99">
        <f t="shared" si="0"/>
        <v>0</v>
      </c>
      <c r="AK99">
        <f t="shared" si="0"/>
        <v>0.19485250000000043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9.33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9.33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9.33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9.33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9.33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9.33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9.33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9.33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9.33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9.33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9.33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9.33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9.33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9.33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9.33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9.33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11.51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11.51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9.33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9.33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9.33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9.33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9.33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9.33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9.33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9.33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11.51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11.51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9.33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9.33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9.33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9.33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9.33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9.33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9.33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9.33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9.33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9.33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9.33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9.33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8.91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8.91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8.91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8.91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8.91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8.91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8.91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8.91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8.91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8.91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8.91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8.91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9.15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9.15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11.09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11.09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9.15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9.15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9.15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9.15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10.59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10.59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11.09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11.09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9.7799999999999994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9.7799999999999994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9.15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9.15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9.39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11.33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11.33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11.33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11.33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11.33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9.5399999999999991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9.5399999999999991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9.5399999999999991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9.5399999999999991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9.5399999999999991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9.5399999999999991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9.5399999999999991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9.5399999999999991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9.5399999999999991</v>
      </c>
      <c r="AJ85" s="202">
        <v>0</v>
      </c>
      <c r="AK85" s="202">
        <v>-15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9.5399999999999991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9.5399999999999991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9.5399999999999991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9.5399999999999991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9.5399999999999991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9.39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9.39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9.39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9.39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9.39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9.33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9.33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9.33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0.23041999999999996</v>
      </c>
      <c r="AJ99">
        <f t="shared" si="0"/>
        <v>0</v>
      </c>
      <c r="AK99">
        <f t="shared" si="0"/>
        <v>-3.7499999999999999E-3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1.48</v>
      </c>
      <c r="AE3" s="202">
        <v>0</v>
      </c>
      <c r="AF3" s="202">
        <v>0</v>
      </c>
      <c r="AG3" s="202">
        <v>0</v>
      </c>
      <c r="AH3" s="202">
        <v>0</v>
      </c>
      <c r="AI3" s="202">
        <v>46.66</v>
      </c>
      <c r="AJ3" s="202">
        <v>0</v>
      </c>
      <c r="AK3" s="202">
        <v>1.98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1.48</v>
      </c>
      <c r="AE4" s="202">
        <v>0</v>
      </c>
      <c r="AF4" s="202">
        <v>0</v>
      </c>
      <c r="AG4" s="202">
        <v>0</v>
      </c>
      <c r="AH4" s="202">
        <v>0</v>
      </c>
      <c r="AI4" s="202">
        <v>46.66</v>
      </c>
      <c r="AJ4" s="202">
        <v>0</v>
      </c>
      <c r="AK4" s="202">
        <v>1.98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1.48</v>
      </c>
      <c r="AE5" s="202">
        <v>0</v>
      </c>
      <c r="AF5" s="202">
        <v>0</v>
      </c>
      <c r="AG5" s="202">
        <v>0</v>
      </c>
      <c r="AH5" s="202">
        <v>0</v>
      </c>
      <c r="AI5" s="202">
        <v>46.66</v>
      </c>
      <c r="AJ5" s="202">
        <v>0</v>
      </c>
      <c r="AK5" s="202">
        <v>1.98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1.48</v>
      </c>
      <c r="AE6" s="202">
        <v>0</v>
      </c>
      <c r="AF6" s="202">
        <v>0</v>
      </c>
      <c r="AG6" s="202">
        <v>0</v>
      </c>
      <c r="AH6" s="202">
        <v>0</v>
      </c>
      <c r="AI6" s="202">
        <v>46.66</v>
      </c>
      <c r="AJ6" s="202">
        <v>0</v>
      </c>
      <c r="AK6" s="202">
        <v>1.98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1.48</v>
      </c>
      <c r="AE7" s="202">
        <v>0</v>
      </c>
      <c r="AF7" s="202">
        <v>0</v>
      </c>
      <c r="AG7" s="202">
        <v>0</v>
      </c>
      <c r="AH7" s="202">
        <v>0</v>
      </c>
      <c r="AI7" s="202">
        <v>46.66</v>
      </c>
      <c r="AJ7" s="202">
        <v>0</v>
      </c>
      <c r="AK7" s="202">
        <v>1.98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1.48</v>
      </c>
      <c r="AE8" s="202">
        <v>0</v>
      </c>
      <c r="AF8" s="202">
        <v>0</v>
      </c>
      <c r="AG8" s="202">
        <v>0</v>
      </c>
      <c r="AH8" s="202">
        <v>0</v>
      </c>
      <c r="AI8" s="202">
        <v>46.66</v>
      </c>
      <c r="AJ8" s="202">
        <v>0</v>
      </c>
      <c r="AK8" s="202">
        <v>1.98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1.48</v>
      </c>
      <c r="AE9" s="202">
        <v>0</v>
      </c>
      <c r="AF9" s="202">
        <v>0</v>
      </c>
      <c r="AG9" s="202">
        <v>0</v>
      </c>
      <c r="AH9" s="202">
        <v>0</v>
      </c>
      <c r="AI9" s="202">
        <v>46.66</v>
      </c>
      <c r="AJ9" s="202">
        <v>0</v>
      </c>
      <c r="AK9" s="202">
        <v>1.98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1.48</v>
      </c>
      <c r="AE10" s="202">
        <v>0</v>
      </c>
      <c r="AF10" s="202">
        <v>0</v>
      </c>
      <c r="AG10" s="202">
        <v>0</v>
      </c>
      <c r="AH10" s="202">
        <v>0</v>
      </c>
      <c r="AI10" s="202">
        <v>46.66</v>
      </c>
      <c r="AJ10" s="202">
        <v>0</v>
      </c>
      <c r="AK10" s="202">
        <v>1.98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1.48</v>
      </c>
      <c r="AE11" s="202">
        <v>0</v>
      </c>
      <c r="AF11" s="202">
        <v>0</v>
      </c>
      <c r="AG11" s="202">
        <v>0</v>
      </c>
      <c r="AH11" s="202">
        <v>0</v>
      </c>
      <c r="AI11" s="202">
        <v>46.66</v>
      </c>
      <c r="AJ11" s="202">
        <v>0</v>
      </c>
      <c r="AK11" s="202">
        <v>1.98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1.48</v>
      </c>
      <c r="AE12" s="202">
        <v>0</v>
      </c>
      <c r="AF12" s="202">
        <v>0</v>
      </c>
      <c r="AG12" s="202">
        <v>0</v>
      </c>
      <c r="AH12" s="202">
        <v>0</v>
      </c>
      <c r="AI12" s="202">
        <v>46.66</v>
      </c>
      <c r="AJ12" s="202">
        <v>0</v>
      </c>
      <c r="AK12" s="202">
        <v>1.98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1.48</v>
      </c>
      <c r="AE13" s="202">
        <v>0</v>
      </c>
      <c r="AF13" s="202">
        <v>0</v>
      </c>
      <c r="AG13" s="202">
        <v>0</v>
      </c>
      <c r="AH13" s="202">
        <v>0</v>
      </c>
      <c r="AI13" s="202">
        <v>46.66</v>
      </c>
      <c r="AJ13" s="202">
        <v>0</v>
      </c>
      <c r="AK13" s="202">
        <v>1.98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1.48</v>
      </c>
      <c r="AE14" s="202">
        <v>0</v>
      </c>
      <c r="AF14" s="202">
        <v>0</v>
      </c>
      <c r="AG14" s="202">
        <v>0</v>
      </c>
      <c r="AH14" s="202">
        <v>0</v>
      </c>
      <c r="AI14" s="202">
        <v>46.66</v>
      </c>
      <c r="AJ14" s="202">
        <v>0</v>
      </c>
      <c r="AK14" s="202">
        <v>1.98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1.48</v>
      </c>
      <c r="AE15" s="202">
        <v>0</v>
      </c>
      <c r="AF15" s="202">
        <v>0</v>
      </c>
      <c r="AG15" s="202">
        <v>0</v>
      </c>
      <c r="AH15" s="202">
        <v>0</v>
      </c>
      <c r="AI15" s="202">
        <v>46.66</v>
      </c>
      <c r="AJ15" s="202">
        <v>0</v>
      </c>
      <c r="AK15" s="202">
        <v>1.98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1.48</v>
      </c>
      <c r="AE16" s="202">
        <v>0</v>
      </c>
      <c r="AF16" s="202">
        <v>0</v>
      </c>
      <c r="AG16" s="202">
        <v>0</v>
      </c>
      <c r="AH16" s="202">
        <v>0</v>
      </c>
      <c r="AI16" s="202">
        <v>46.66</v>
      </c>
      <c r="AJ16" s="202">
        <v>0</v>
      </c>
      <c r="AK16" s="202">
        <v>1.98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1.48</v>
      </c>
      <c r="AE17" s="202">
        <v>0</v>
      </c>
      <c r="AF17" s="202">
        <v>0</v>
      </c>
      <c r="AG17" s="202">
        <v>0</v>
      </c>
      <c r="AH17" s="202">
        <v>0</v>
      </c>
      <c r="AI17" s="202">
        <v>46.66</v>
      </c>
      <c r="AJ17" s="202">
        <v>0</v>
      </c>
      <c r="AK17" s="202">
        <v>1.98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1.48</v>
      </c>
      <c r="AE18" s="202">
        <v>0</v>
      </c>
      <c r="AF18" s="202">
        <v>0</v>
      </c>
      <c r="AG18" s="202">
        <v>0</v>
      </c>
      <c r="AH18" s="202">
        <v>0</v>
      </c>
      <c r="AI18" s="202">
        <v>46.66</v>
      </c>
      <c r="AJ18" s="202">
        <v>0</v>
      </c>
      <c r="AK18" s="202">
        <v>1.98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7.0000000000000007E-2</v>
      </c>
      <c r="AD19" s="202">
        <v>1.48</v>
      </c>
      <c r="AE19" s="202">
        <v>0</v>
      </c>
      <c r="AF19" s="202">
        <v>0</v>
      </c>
      <c r="AG19" s="202">
        <v>0</v>
      </c>
      <c r="AH19" s="202">
        <v>0</v>
      </c>
      <c r="AI19" s="202">
        <v>57.57</v>
      </c>
      <c r="AJ19" s="202">
        <v>0</v>
      </c>
      <c r="AK19" s="202">
        <v>1.98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7.0000000000000007E-2</v>
      </c>
      <c r="AD20" s="202">
        <v>1.48</v>
      </c>
      <c r="AE20" s="202">
        <v>0</v>
      </c>
      <c r="AF20" s="202">
        <v>0</v>
      </c>
      <c r="AG20" s="202">
        <v>0</v>
      </c>
      <c r="AH20" s="202">
        <v>0</v>
      </c>
      <c r="AI20" s="202">
        <v>57.57</v>
      </c>
      <c r="AJ20" s="202">
        <v>0</v>
      </c>
      <c r="AK20" s="202">
        <v>1.98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1.48</v>
      </c>
      <c r="AE21" s="202">
        <v>0</v>
      </c>
      <c r="AF21" s="202">
        <v>0</v>
      </c>
      <c r="AG21" s="202">
        <v>0</v>
      </c>
      <c r="AH21" s="202">
        <v>0</v>
      </c>
      <c r="AI21" s="202">
        <v>46.66</v>
      </c>
      <c r="AJ21" s="202">
        <v>0</v>
      </c>
      <c r="AK21" s="202">
        <v>1.98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1.48</v>
      </c>
      <c r="AE22" s="202">
        <v>0</v>
      </c>
      <c r="AF22" s="202">
        <v>0</v>
      </c>
      <c r="AG22" s="202">
        <v>0</v>
      </c>
      <c r="AH22" s="202">
        <v>0</v>
      </c>
      <c r="AI22" s="202">
        <v>46.66</v>
      </c>
      <c r="AJ22" s="202">
        <v>0</v>
      </c>
      <c r="AK22" s="202">
        <v>1.98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0.1</v>
      </c>
      <c r="AD23" s="202">
        <v>1.48</v>
      </c>
      <c r="AE23" s="202">
        <v>0</v>
      </c>
      <c r="AF23" s="202">
        <v>0</v>
      </c>
      <c r="AG23" s="202">
        <v>0</v>
      </c>
      <c r="AH23" s="202">
        <v>0</v>
      </c>
      <c r="AI23" s="202">
        <v>46.66</v>
      </c>
      <c r="AJ23" s="202">
        <v>0</v>
      </c>
      <c r="AK23" s="202">
        <v>1.98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0.1</v>
      </c>
      <c r="AD24" s="202">
        <v>1.48</v>
      </c>
      <c r="AE24" s="202">
        <v>0</v>
      </c>
      <c r="AF24" s="202">
        <v>0</v>
      </c>
      <c r="AG24" s="202">
        <v>0</v>
      </c>
      <c r="AH24" s="202">
        <v>0</v>
      </c>
      <c r="AI24" s="202">
        <v>46.66</v>
      </c>
      <c r="AJ24" s="202">
        <v>0</v>
      </c>
      <c r="AK24" s="202">
        <v>1.98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0.1</v>
      </c>
      <c r="AD25" s="202">
        <v>1.48</v>
      </c>
      <c r="AE25" s="202">
        <v>0</v>
      </c>
      <c r="AF25" s="202">
        <v>0</v>
      </c>
      <c r="AG25" s="202">
        <v>0</v>
      </c>
      <c r="AH25" s="202">
        <v>0</v>
      </c>
      <c r="AI25" s="202">
        <v>46.66</v>
      </c>
      <c r="AJ25" s="202">
        <v>0</v>
      </c>
      <c r="AK25" s="202">
        <v>1.98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0.1</v>
      </c>
      <c r="AD26" s="202">
        <v>1.48</v>
      </c>
      <c r="AE26" s="202">
        <v>0</v>
      </c>
      <c r="AF26" s="202">
        <v>0</v>
      </c>
      <c r="AG26" s="202">
        <v>0</v>
      </c>
      <c r="AH26" s="202">
        <v>0</v>
      </c>
      <c r="AI26" s="202">
        <v>46.66</v>
      </c>
      <c r="AJ26" s="202">
        <v>0</v>
      </c>
      <c r="AK26" s="202">
        <v>1.98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0.1</v>
      </c>
      <c r="AD27" s="202">
        <v>1.48</v>
      </c>
      <c r="AE27" s="202">
        <v>0</v>
      </c>
      <c r="AF27" s="202">
        <v>0</v>
      </c>
      <c r="AG27" s="202">
        <v>0</v>
      </c>
      <c r="AH27" s="202">
        <v>0</v>
      </c>
      <c r="AI27" s="202">
        <v>46.66</v>
      </c>
      <c r="AJ27" s="202">
        <v>0</v>
      </c>
      <c r="AK27" s="202">
        <v>1.98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0.1</v>
      </c>
      <c r="AD28" s="202">
        <v>1.48</v>
      </c>
      <c r="AE28" s="202">
        <v>0</v>
      </c>
      <c r="AF28" s="202">
        <v>0</v>
      </c>
      <c r="AG28" s="202">
        <v>0</v>
      </c>
      <c r="AH28" s="202">
        <v>0</v>
      </c>
      <c r="AI28" s="202">
        <v>46.66</v>
      </c>
      <c r="AJ28" s="202">
        <v>0</v>
      </c>
      <c r="AK28" s="202">
        <v>1.98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0.25</v>
      </c>
      <c r="AD29" s="202">
        <v>1.48</v>
      </c>
      <c r="AE29" s="202">
        <v>0</v>
      </c>
      <c r="AF29" s="202">
        <v>0</v>
      </c>
      <c r="AG29" s="202">
        <v>0</v>
      </c>
      <c r="AH29" s="202">
        <v>0</v>
      </c>
      <c r="AI29" s="202">
        <v>57.57</v>
      </c>
      <c r="AJ29" s="202">
        <v>0</v>
      </c>
      <c r="AK29" s="202">
        <v>1.98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0.25</v>
      </c>
      <c r="AD30" s="202">
        <v>1.48</v>
      </c>
      <c r="AE30" s="202">
        <v>0</v>
      </c>
      <c r="AF30" s="202">
        <v>0</v>
      </c>
      <c r="AG30" s="202">
        <v>0</v>
      </c>
      <c r="AH30" s="202">
        <v>0</v>
      </c>
      <c r="AI30" s="202">
        <v>57.57</v>
      </c>
      <c r="AJ30" s="202">
        <v>0</v>
      </c>
      <c r="AK30" s="202">
        <v>1.98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0.1</v>
      </c>
      <c r="AD31" s="202">
        <v>1.48</v>
      </c>
      <c r="AE31" s="202">
        <v>0</v>
      </c>
      <c r="AF31" s="202">
        <v>0</v>
      </c>
      <c r="AG31" s="202">
        <v>0</v>
      </c>
      <c r="AH31" s="202">
        <v>0</v>
      </c>
      <c r="AI31" s="202">
        <v>46.66</v>
      </c>
      <c r="AJ31" s="202">
        <v>0</v>
      </c>
      <c r="AK31" s="202">
        <v>1.98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0.1</v>
      </c>
      <c r="AD32" s="202">
        <v>1.48</v>
      </c>
      <c r="AE32" s="202">
        <v>0</v>
      </c>
      <c r="AF32" s="202">
        <v>0</v>
      </c>
      <c r="AG32" s="202">
        <v>0</v>
      </c>
      <c r="AH32" s="202">
        <v>0</v>
      </c>
      <c r="AI32" s="202">
        <v>46.66</v>
      </c>
      <c r="AJ32" s="202">
        <v>0</v>
      </c>
      <c r="AK32" s="202">
        <v>1.98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0.1</v>
      </c>
      <c r="AD33" s="202">
        <v>1.48</v>
      </c>
      <c r="AE33" s="202">
        <v>0</v>
      </c>
      <c r="AF33" s="202">
        <v>0</v>
      </c>
      <c r="AG33" s="202">
        <v>0</v>
      </c>
      <c r="AH33" s="202">
        <v>0</v>
      </c>
      <c r="AI33" s="202">
        <v>46.66</v>
      </c>
      <c r="AJ33" s="202">
        <v>0</v>
      </c>
      <c r="AK33" s="202">
        <v>1.98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0.1</v>
      </c>
      <c r="AD34" s="202">
        <v>1.48</v>
      </c>
      <c r="AE34" s="202">
        <v>0</v>
      </c>
      <c r="AF34" s="202">
        <v>0</v>
      </c>
      <c r="AG34" s="202">
        <v>0</v>
      </c>
      <c r="AH34" s="202">
        <v>0</v>
      </c>
      <c r="AI34" s="202">
        <v>46.66</v>
      </c>
      <c r="AJ34" s="202">
        <v>0</v>
      </c>
      <c r="AK34" s="202">
        <v>1.98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0.04</v>
      </c>
      <c r="AD35" s="202">
        <v>1.48</v>
      </c>
      <c r="AE35" s="202">
        <v>0</v>
      </c>
      <c r="AF35" s="202">
        <v>0</v>
      </c>
      <c r="AG35" s="202">
        <v>0</v>
      </c>
      <c r="AH35" s="202">
        <v>0</v>
      </c>
      <c r="AI35" s="202">
        <v>46.66</v>
      </c>
      <c r="AJ35" s="202">
        <v>0</v>
      </c>
      <c r="AK35" s="202">
        <v>1.98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0.04</v>
      </c>
      <c r="AD36" s="202">
        <v>1.48</v>
      </c>
      <c r="AE36" s="202">
        <v>0</v>
      </c>
      <c r="AF36" s="202">
        <v>0</v>
      </c>
      <c r="AG36" s="202">
        <v>0</v>
      </c>
      <c r="AH36" s="202">
        <v>0</v>
      </c>
      <c r="AI36" s="202">
        <v>46.66</v>
      </c>
      <c r="AJ36" s="202">
        <v>0</v>
      </c>
      <c r="AK36" s="202">
        <v>1.98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0.04</v>
      </c>
      <c r="AD37" s="202">
        <v>1.48</v>
      </c>
      <c r="AE37" s="202">
        <v>0</v>
      </c>
      <c r="AF37" s="202">
        <v>0</v>
      </c>
      <c r="AG37" s="202">
        <v>0</v>
      </c>
      <c r="AH37" s="202">
        <v>0</v>
      </c>
      <c r="AI37" s="202">
        <v>46.66</v>
      </c>
      <c r="AJ37" s="202">
        <v>0</v>
      </c>
      <c r="AK37" s="202">
        <v>1.98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0.04</v>
      </c>
      <c r="AD38" s="202">
        <v>1.48</v>
      </c>
      <c r="AE38" s="202">
        <v>0</v>
      </c>
      <c r="AF38" s="202">
        <v>0</v>
      </c>
      <c r="AG38" s="202">
        <v>0</v>
      </c>
      <c r="AH38" s="202">
        <v>0</v>
      </c>
      <c r="AI38" s="202">
        <v>46.66</v>
      </c>
      <c r="AJ38" s="202">
        <v>0</v>
      </c>
      <c r="AK38" s="202">
        <v>1.98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0.04</v>
      </c>
      <c r="AD39" s="202">
        <v>1.48</v>
      </c>
      <c r="AE39" s="202">
        <v>0</v>
      </c>
      <c r="AF39" s="202">
        <v>0</v>
      </c>
      <c r="AG39" s="202">
        <v>0</v>
      </c>
      <c r="AH39" s="202">
        <v>0</v>
      </c>
      <c r="AI39" s="202">
        <v>46.66</v>
      </c>
      <c r="AJ39" s="202">
        <v>0</v>
      </c>
      <c r="AK39" s="202">
        <v>1.98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0.04</v>
      </c>
      <c r="AD40" s="202">
        <v>1.48</v>
      </c>
      <c r="AE40" s="202">
        <v>0</v>
      </c>
      <c r="AF40" s="202">
        <v>0</v>
      </c>
      <c r="AG40" s="202">
        <v>0</v>
      </c>
      <c r="AH40" s="202">
        <v>0</v>
      </c>
      <c r="AI40" s="202">
        <v>46.66</v>
      </c>
      <c r="AJ40" s="202">
        <v>0</v>
      </c>
      <c r="AK40" s="202">
        <v>1.98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0.04</v>
      </c>
      <c r="AD41" s="202">
        <v>1.48</v>
      </c>
      <c r="AE41" s="202">
        <v>0</v>
      </c>
      <c r="AF41" s="202">
        <v>0</v>
      </c>
      <c r="AG41" s="202">
        <v>0</v>
      </c>
      <c r="AH41" s="202">
        <v>0</v>
      </c>
      <c r="AI41" s="202">
        <v>46.66</v>
      </c>
      <c r="AJ41" s="202">
        <v>0</v>
      </c>
      <c r="AK41" s="202">
        <v>1.98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0.04</v>
      </c>
      <c r="AD42" s="202">
        <v>1.48</v>
      </c>
      <c r="AE42" s="202">
        <v>0</v>
      </c>
      <c r="AF42" s="202">
        <v>0</v>
      </c>
      <c r="AG42" s="202">
        <v>0</v>
      </c>
      <c r="AH42" s="202">
        <v>0</v>
      </c>
      <c r="AI42" s="202">
        <v>46.66</v>
      </c>
      <c r="AJ42" s="202">
        <v>0</v>
      </c>
      <c r="AK42" s="202">
        <v>1.98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0.04</v>
      </c>
      <c r="AD43" s="202">
        <v>1.48</v>
      </c>
      <c r="AE43" s="202">
        <v>0</v>
      </c>
      <c r="AF43" s="202">
        <v>0</v>
      </c>
      <c r="AG43" s="202">
        <v>0</v>
      </c>
      <c r="AH43" s="202">
        <v>0</v>
      </c>
      <c r="AI43" s="202">
        <v>44.54</v>
      </c>
      <c r="AJ43" s="202">
        <v>0</v>
      </c>
      <c r="AK43" s="202">
        <v>1.98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0.04</v>
      </c>
      <c r="AD44" s="202">
        <v>1.48</v>
      </c>
      <c r="AE44" s="202">
        <v>0</v>
      </c>
      <c r="AF44" s="202">
        <v>0</v>
      </c>
      <c r="AG44" s="202">
        <v>0</v>
      </c>
      <c r="AH44" s="202">
        <v>0</v>
      </c>
      <c r="AI44" s="202">
        <v>44.54</v>
      </c>
      <c r="AJ44" s="202">
        <v>0</v>
      </c>
      <c r="AK44" s="202">
        <v>1.98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0.04</v>
      </c>
      <c r="AD45" s="202">
        <v>1.48</v>
      </c>
      <c r="AE45" s="202">
        <v>0</v>
      </c>
      <c r="AF45" s="202">
        <v>0</v>
      </c>
      <c r="AG45" s="202">
        <v>0</v>
      </c>
      <c r="AH45" s="202">
        <v>0</v>
      </c>
      <c r="AI45" s="202">
        <v>44.54</v>
      </c>
      <c r="AJ45" s="202">
        <v>0</v>
      </c>
      <c r="AK45" s="202">
        <v>1.98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0.04</v>
      </c>
      <c r="AD46" s="202">
        <v>1.48</v>
      </c>
      <c r="AE46" s="202">
        <v>0</v>
      </c>
      <c r="AF46" s="202">
        <v>0</v>
      </c>
      <c r="AG46" s="202">
        <v>0</v>
      </c>
      <c r="AH46" s="202">
        <v>0</v>
      </c>
      <c r="AI46" s="202">
        <v>44.54</v>
      </c>
      <c r="AJ46" s="202">
        <v>0</v>
      </c>
      <c r="AK46" s="202">
        <v>1.98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0.04</v>
      </c>
      <c r="AD47" s="202">
        <v>1.48</v>
      </c>
      <c r="AE47" s="202">
        <v>0</v>
      </c>
      <c r="AF47" s="202">
        <v>0</v>
      </c>
      <c r="AG47" s="202">
        <v>0</v>
      </c>
      <c r="AH47" s="202">
        <v>0</v>
      </c>
      <c r="AI47" s="202">
        <v>44.54</v>
      </c>
      <c r="AJ47" s="202">
        <v>0</v>
      </c>
      <c r="AK47" s="202">
        <v>1.98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0.04</v>
      </c>
      <c r="AD48" s="202">
        <v>1.48</v>
      </c>
      <c r="AE48" s="202">
        <v>0</v>
      </c>
      <c r="AF48" s="202">
        <v>0</v>
      </c>
      <c r="AG48" s="202">
        <v>0</v>
      </c>
      <c r="AH48" s="202">
        <v>0</v>
      </c>
      <c r="AI48" s="202">
        <v>44.54</v>
      </c>
      <c r="AJ48" s="202">
        <v>0</v>
      </c>
      <c r="AK48" s="202">
        <v>1.98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0.04</v>
      </c>
      <c r="AD49" s="202">
        <v>1.48</v>
      </c>
      <c r="AE49" s="202">
        <v>0</v>
      </c>
      <c r="AF49" s="202">
        <v>0</v>
      </c>
      <c r="AG49" s="202">
        <v>0</v>
      </c>
      <c r="AH49" s="202">
        <v>0</v>
      </c>
      <c r="AI49" s="202">
        <v>44.54</v>
      </c>
      <c r="AJ49" s="202">
        <v>0</v>
      </c>
      <c r="AK49" s="202">
        <v>1.98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0.04</v>
      </c>
      <c r="AD50" s="202">
        <v>1.48</v>
      </c>
      <c r="AE50" s="202">
        <v>0</v>
      </c>
      <c r="AF50" s="202">
        <v>0</v>
      </c>
      <c r="AG50" s="202">
        <v>0</v>
      </c>
      <c r="AH50" s="202">
        <v>0</v>
      </c>
      <c r="AI50" s="202">
        <v>44.54</v>
      </c>
      <c r="AJ50" s="202">
        <v>0</v>
      </c>
      <c r="AK50" s="202">
        <v>1.98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0.04</v>
      </c>
      <c r="AD51" s="202">
        <v>1.48</v>
      </c>
      <c r="AE51" s="202">
        <v>0</v>
      </c>
      <c r="AF51" s="202">
        <v>0</v>
      </c>
      <c r="AG51" s="202">
        <v>0</v>
      </c>
      <c r="AH51" s="202">
        <v>0</v>
      </c>
      <c r="AI51" s="202">
        <v>44.54</v>
      </c>
      <c r="AJ51" s="202">
        <v>0</v>
      </c>
      <c r="AK51" s="202">
        <v>1.98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0.04</v>
      </c>
      <c r="AD52" s="202">
        <v>1.48</v>
      </c>
      <c r="AE52" s="202">
        <v>0</v>
      </c>
      <c r="AF52" s="202">
        <v>0</v>
      </c>
      <c r="AG52" s="202">
        <v>0</v>
      </c>
      <c r="AH52" s="202">
        <v>0</v>
      </c>
      <c r="AI52" s="202">
        <v>44.54</v>
      </c>
      <c r="AJ52" s="202">
        <v>0</v>
      </c>
      <c r="AK52" s="202">
        <v>1.98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0.1</v>
      </c>
      <c r="AD53" s="202">
        <v>1.48</v>
      </c>
      <c r="AE53" s="202">
        <v>0</v>
      </c>
      <c r="AF53" s="202">
        <v>0</v>
      </c>
      <c r="AG53" s="202">
        <v>0</v>
      </c>
      <c r="AH53" s="202">
        <v>0</v>
      </c>
      <c r="AI53" s="202">
        <v>44.54</v>
      </c>
      <c r="AJ53" s="202">
        <v>0</v>
      </c>
      <c r="AK53" s="202">
        <v>1.98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0.1</v>
      </c>
      <c r="AD54" s="202">
        <v>1.48</v>
      </c>
      <c r="AE54" s="202">
        <v>0</v>
      </c>
      <c r="AF54" s="202">
        <v>0</v>
      </c>
      <c r="AG54" s="202">
        <v>0</v>
      </c>
      <c r="AH54" s="202">
        <v>0</v>
      </c>
      <c r="AI54" s="202">
        <v>44.54</v>
      </c>
      <c r="AJ54" s="202">
        <v>0</v>
      </c>
      <c r="AK54" s="202">
        <v>1.98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0.1</v>
      </c>
      <c r="AD55" s="202">
        <v>1.48</v>
      </c>
      <c r="AE55" s="202">
        <v>0</v>
      </c>
      <c r="AF55" s="202">
        <v>0</v>
      </c>
      <c r="AG55" s="202">
        <v>0</v>
      </c>
      <c r="AH55" s="202">
        <v>0</v>
      </c>
      <c r="AI55" s="202">
        <v>45.75</v>
      </c>
      <c r="AJ55" s="202">
        <v>0</v>
      </c>
      <c r="AK55" s="202">
        <v>1.98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0.1</v>
      </c>
      <c r="AD56" s="202">
        <v>1.48</v>
      </c>
      <c r="AE56" s="202">
        <v>0</v>
      </c>
      <c r="AF56" s="202">
        <v>0</v>
      </c>
      <c r="AG56" s="202">
        <v>0</v>
      </c>
      <c r="AH56" s="202">
        <v>0</v>
      </c>
      <c r="AI56" s="202">
        <v>45.75</v>
      </c>
      <c r="AJ56" s="202">
        <v>0</v>
      </c>
      <c r="AK56" s="202">
        <v>1.98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0.19</v>
      </c>
      <c r="AD57" s="202">
        <v>1.48</v>
      </c>
      <c r="AE57" s="202">
        <v>0</v>
      </c>
      <c r="AF57" s="202">
        <v>0</v>
      </c>
      <c r="AG57" s="202">
        <v>0</v>
      </c>
      <c r="AH57" s="202">
        <v>0</v>
      </c>
      <c r="AI57" s="202">
        <v>55.45</v>
      </c>
      <c r="AJ57" s="202">
        <v>0</v>
      </c>
      <c r="AK57" s="202">
        <v>1.98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0.19</v>
      </c>
      <c r="AD58" s="202">
        <v>1.48</v>
      </c>
      <c r="AE58" s="202">
        <v>0</v>
      </c>
      <c r="AF58" s="202">
        <v>0</v>
      </c>
      <c r="AG58" s="202">
        <v>0</v>
      </c>
      <c r="AH58" s="202">
        <v>0</v>
      </c>
      <c r="AI58" s="202">
        <v>55.45</v>
      </c>
      <c r="AJ58" s="202">
        <v>0</v>
      </c>
      <c r="AK58" s="202">
        <v>1.98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1.48</v>
      </c>
      <c r="AE59" s="202">
        <v>0</v>
      </c>
      <c r="AF59" s="202">
        <v>0</v>
      </c>
      <c r="AG59" s="202">
        <v>0</v>
      </c>
      <c r="AH59" s="202">
        <v>0</v>
      </c>
      <c r="AI59" s="202">
        <v>45.75</v>
      </c>
      <c r="AJ59" s="202">
        <v>0</v>
      </c>
      <c r="AK59" s="202">
        <v>1.98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1.48</v>
      </c>
      <c r="AE60" s="202">
        <v>0</v>
      </c>
      <c r="AF60" s="202">
        <v>0</v>
      </c>
      <c r="AG60" s="202">
        <v>0</v>
      </c>
      <c r="AH60" s="202">
        <v>0</v>
      </c>
      <c r="AI60" s="202">
        <v>45.75</v>
      </c>
      <c r="AJ60" s="202">
        <v>0</v>
      </c>
      <c r="AK60" s="202">
        <v>1.98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1.48</v>
      </c>
      <c r="AE61" s="202">
        <v>0</v>
      </c>
      <c r="AF61" s="202">
        <v>0</v>
      </c>
      <c r="AG61" s="202">
        <v>0</v>
      </c>
      <c r="AH61" s="202">
        <v>0</v>
      </c>
      <c r="AI61" s="202">
        <v>45.75</v>
      </c>
      <c r="AJ61" s="202">
        <v>0</v>
      </c>
      <c r="AK61" s="202">
        <v>1.98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1.48</v>
      </c>
      <c r="AE62" s="202">
        <v>0</v>
      </c>
      <c r="AF62" s="202">
        <v>0</v>
      </c>
      <c r="AG62" s="202">
        <v>0</v>
      </c>
      <c r="AH62" s="202">
        <v>0</v>
      </c>
      <c r="AI62" s="202">
        <v>45.75</v>
      </c>
      <c r="AJ62" s="202">
        <v>0</v>
      </c>
      <c r="AK62" s="202">
        <v>1.98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0.19</v>
      </c>
      <c r="AD63" s="202">
        <v>1.48</v>
      </c>
      <c r="AE63" s="202">
        <v>0</v>
      </c>
      <c r="AF63" s="202">
        <v>0</v>
      </c>
      <c r="AG63" s="202">
        <v>0</v>
      </c>
      <c r="AH63" s="202">
        <v>0</v>
      </c>
      <c r="AI63" s="202">
        <v>52.95</v>
      </c>
      <c r="AJ63" s="202">
        <v>0</v>
      </c>
      <c r="AK63" s="202">
        <v>1.98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0.19</v>
      </c>
      <c r="AD64" s="202">
        <v>1.48</v>
      </c>
      <c r="AE64" s="202">
        <v>0</v>
      </c>
      <c r="AF64" s="202">
        <v>0</v>
      </c>
      <c r="AG64" s="202">
        <v>0</v>
      </c>
      <c r="AH64" s="202">
        <v>0</v>
      </c>
      <c r="AI64" s="202">
        <v>52.95</v>
      </c>
      <c r="AJ64" s="202">
        <v>0</v>
      </c>
      <c r="AK64" s="202">
        <v>1.98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0.19</v>
      </c>
      <c r="AD65" s="202">
        <v>1.48</v>
      </c>
      <c r="AE65" s="202">
        <v>0</v>
      </c>
      <c r="AF65" s="202">
        <v>0</v>
      </c>
      <c r="AG65" s="202">
        <v>0</v>
      </c>
      <c r="AH65" s="202">
        <v>0</v>
      </c>
      <c r="AI65" s="202">
        <v>55.45</v>
      </c>
      <c r="AJ65" s="202">
        <v>0</v>
      </c>
      <c r="AK65" s="202">
        <v>1.98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0.19</v>
      </c>
      <c r="AD66" s="202">
        <v>1.48</v>
      </c>
      <c r="AE66" s="202">
        <v>0</v>
      </c>
      <c r="AF66" s="202">
        <v>0</v>
      </c>
      <c r="AG66" s="202">
        <v>0</v>
      </c>
      <c r="AH66" s="202">
        <v>0</v>
      </c>
      <c r="AI66" s="202">
        <v>55.45</v>
      </c>
      <c r="AJ66" s="202">
        <v>0</v>
      </c>
      <c r="AK66" s="202">
        <v>1.98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0.19</v>
      </c>
      <c r="AD67" s="202">
        <v>1.48</v>
      </c>
      <c r="AE67" s="202">
        <v>0</v>
      </c>
      <c r="AF67" s="202">
        <v>0</v>
      </c>
      <c r="AG67" s="202">
        <v>0</v>
      </c>
      <c r="AH67" s="202">
        <v>0</v>
      </c>
      <c r="AI67" s="202">
        <v>48.91</v>
      </c>
      <c r="AJ67" s="202">
        <v>0</v>
      </c>
      <c r="AK67" s="202">
        <v>1.98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0.19</v>
      </c>
      <c r="AD68" s="202">
        <v>1.48</v>
      </c>
      <c r="AE68" s="202">
        <v>0</v>
      </c>
      <c r="AF68" s="202">
        <v>0</v>
      </c>
      <c r="AG68" s="202">
        <v>0</v>
      </c>
      <c r="AH68" s="202">
        <v>0</v>
      </c>
      <c r="AI68" s="202">
        <v>48.91</v>
      </c>
      <c r="AJ68" s="202">
        <v>0</v>
      </c>
      <c r="AK68" s="202">
        <v>1.98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45.75</v>
      </c>
      <c r="AJ69" s="202">
        <v>0</v>
      </c>
      <c r="AK69" s="202">
        <v>1.98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45.75</v>
      </c>
      <c r="AJ70" s="202">
        <v>0</v>
      </c>
      <c r="AK70" s="202">
        <v>1.98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46.97</v>
      </c>
      <c r="AJ71" s="202">
        <v>0</v>
      </c>
      <c r="AK71" s="202">
        <v>1.98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0.19</v>
      </c>
      <c r="AD72" s="202">
        <v>0.71</v>
      </c>
      <c r="AE72" s="202">
        <v>0</v>
      </c>
      <c r="AF72" s="202">
        <v>0</v>
      </c>
      <c r="AG72" s="202">
        <v>0</v>
      </c>
      <c r="AH72" s="202">
        <v>0</v>
      </c>
      <c r="AI72" s="202">
        <v>56.66</v>
      </c>
      <c r="AJ72" s="202">
        <v>0</v>
      </c>
      <c r="AK72" s="202">
        <v>1.98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0.19</v>
      </c>
      <c r="AD73" s="202">
        <v>0.71</v>
      </c>
      <c r="AE73" s="202">
        <v>0</v>
      </c>
      <c r="AF73" s="202">
        <v>0</v>
      </c>
      <c r="AG73" s="202">
        <v>0</v>
      </c>
      <c r="AH73" s="202">
        <v>0</v>
      </c>
      <c r="AI73" s="202">
        <v>56.66</v>
      </c>
      <c r="AJ73" s="202">
        <v>0</v>
      </c>
      <c r="AK73" s="202">
        <v>1.98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0.19</v>
      </c>
      <c r="AD74" s="202">
        <v>0.71</v>
      </c>
      <c r="AE74" s="202">
        <v>0</v>
      </c>
      <c r="AF74" s="202">
        <v>0</v>
      </c>
      <c r="AG74" s="202">
        <v>0</v>
      </c>
      <c r="AH74" s="202">
        <v>0</v>
      </c>
      <c r="AI74" s="202">
        <v>56.66</v>
      </c>
      <c r="AJ74" s="202">
        <v>0</v>
      </c>
      <c r="AK74" s="202">
        <v>1.98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0.19</v>
      </c>
      <c r="AD75" s="202">
        <v>0.71</v>
      </c>
      <c r="AE75" s="202">
        <v>0</v>
      </c>
      <c r="AF75" s="202">
        <v>0</v>
      </c>
      <c r="AG75" s="202">
        <v>0</v>
      </c>
      <c r="AH75" s="202">
        <v>0</v>
      </c>
      <c r="AI75" s="202">
        <v>56.66</v>
      </c>
      <c r="AJ75" s="202">
        <v>0</v>
      </c>
      <c r="AK75" s="202">
        <v>1.98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0.19</v>
      </c>
      <c r="AD76" s="202">
        <v>0.71</v>
      </c>
      <c r="AE76" s="202">
        <v>0</v>
      </c>
      <c r="AF76" s="202">
        <v>0</v>
      </c>
      <c r="AG76" s="202">
        <v>0</v>
      </c>
      <c r="AH76" s="202">
        <v>0</v>
      </c>
      <c r="AI76" s="202">
        <v>56.66</v>
      </c>
      <c r="AJ76" s="202">
        <v>0</v>
      </c>
      <c r="AK76" s="202">
        <v>1.98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0.71</v>
      </c>
      <c r="AE77" s="202">
        <v>0</v>
      </c>
      <c r="AF77" s="202">
        <v>0</v>
      </c>
      <c r="AG77" s="202">
        <v>0</v>
      </c>
      <c r="AH77" s="202">
        <v>0</v>
      </c>
      <c r="AI77" s="202">
        <v>47.69</v>
      </c>
      <c r="AJ77" s="202">
        <v>0</v>
      </c>
      <c r="AK77" s="202">
        <v>1.98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0.71</v>
      </c>
      <c r="AE78" s="202">
        <v>0</v>
      </c>
      <c r="AF78" s="202">
        <v>0</v>
      </c>
      <c r="AG78" s="202">
        <v>0</v>
      </c>
      <c r="AH78" s="202">
        <v>0</v>
      </c>
      <c r="AI78" s="202">
        <v>47.69</v>
      </c>
      <c r="AJ78" s="202">
        <v>0</v>
      </c>
      <c r="AK78" s="202">
        <v>1.98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1.48</v>
      </c>
      <c r="AE79" s="202">
        <v>0</v>
      </c>
      <c r="AF79" s="202">
        <v>0</v>
      </c>
      <c r="AG79" s="202">
        <v>0</v>
      </c>
      <c r="AH79" s="202">
        <v>0</v>
      </c>
      <c r="AI79" s="202">
        <v>47.69</v>
      </c>
      <c r="AJ79" s="202">
        <v>0</v>
      </c>
      <c r="AK79" s="202">
        <v>1.98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1.48</v>
      </c>
      <c r="AE80" s="202">
        <v>0</v>
      </c>
      <c r="AF80" s="202">
        <v>0</v>
      </c>
      <c r="AG80" s="202">
        <v>0</v>
      </c>
      <c r="AH80" s="202">
        <v>0</v>
      </c>
      <c r="AI80" s="202">
        <v>47.69</v>
      </c>
      <c r="AJ80" s="202">
        <v>0</v>
      </c>
      <c r="AK80" s="202">
        <v>1.98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1.48</v>
      </c>
      <c r="AE81" s="202">
        <v>0</v>
      </c>
      <c r="AF81" s="202">
        <v>0</v>
      </c>
      <c r="AG81" s="202">
        <v>0</v>
      </c>
      <c r="AH81" s="202">
        <v>0</v>
      </c>
      <c r="AI81" s="202">
        <v>47.69</v>
      </c>
      <c r="AJ81" s="202">
        <v>0</v>
      </c>
      <c r="AK81" s="202">
        <v>1.98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1.48</v>
      </c>
      <c r="AE82" s="202">
        <v>0</v>
      </c>
      <c r="AF82" s="202">
        <v>0</v>
      </c>
      <c r="AG82" s="202">
        <v>0</v>
      </c>
      <c r="AH82" s="202">
        <v>0</v>
      </c>
      <c r="AI82" s="202">
        <v>47.69</v>
      </c>
      <c r="AJ82" s="202">
        <v>0</v>
      </c>
      <c r="AK82" s="202">
        <v>1.98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1.48</v>
      </c>
      <c r="AE83" s="202">
        <v>0</v>
      </c>
      <c r="AF83" s="202">
        <v>0</v>
      </c>
      <c r="AG83" s="202">
        <v>0</v>
      </c>
      <c r="AH83" s="202">
        <v>0</v>
      </c>
      <c r="AI83" s="202">
        <v>47.69</v>
      </c>
      <c r="AJ83" s="202">
        <v>0</v>
      </c>
      <c r="AK83" s="202">
        <v>1.98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1.48</v>
      </c>
      <c r="AE84" s="202">
        <v>0</v>
      </c>
      <c r="AF84" s="202">
        <v>0</v>
      </c>
      <c r="AG84" s="202">
        <v>0</v>
      </c>
      <c r="AH84" s="202">
        <v>0</v>
      </c>
      <c r="AI84" s="202">
        <v>47.69</v>
      </c>
      <c r="AJ84" s="202">
        <v>0</v>
      </c>
      <c r="AK84" s="202">
        <v>1.98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1.48</v>
      </c>
      <c r="AE85" s="202">
        <v>0</v>
      </c>
      <c r="AF85" s="202">
        <v>0</v>
      </c>
      <c r="AG85" s="202">
        <v>0</v>
      </c>
      <c r="AH85" s="202">
        <v>0</v>
      </c>
      <c r="AI85" s="202">
        <v>47.69</v>
      </c>
      <c r="AJ85" s="202">
        <v>0</v>
      </c>
      <c r="AK85" s="202">
        <v>1.98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1.48</v>
      </c>
      <c r="AE86" s="202">
        <v>0</v>
      </c>
      <c r="AF86" s="202">
        <v>0</v>
      </c>
      <c r="AG86" s="202">
        <v>0</v>
      </c>
      <c r="AH86" s="202">
        <v>0</v>
      </c>
      <c r="AI86" s="202">
        <v>47.69</v>
      </c>
      <c r="AJ86" s="202">
        <v>0</v>
      </c>
      <c r="AK86" s="202">
        <v>1.98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1.48</v>
      </c>
      <c r="AE87" s="202">
        <v>0</v>
      </c>
      <c r="AF87" s="202">
        <v>0</v>
      </c>
      <c r="AG87" s="202">
        <v>0</v>
      </c>
      <c r="AH87" s="202">
        <v>0</v>
      </c>
      <c r="AI87" s="202">
        <v>47.69</v>
      </c>
      <c r="AJ87" s="202">
        <v>0</v>
      </c>
      <c r="AK87" s="202">
        <v>1.98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1.48</v>
      </c>
      <c r="AE88" s="202">
        <v>0</v>
      </c>
      <c r="AF88" s="202">
        <v>0</v>
      </c>
      <c r="AG88" s="202">
        <v>0</v>
      </c>
      <c r="AH88" s="202">
        <v>0</v>
      </c>
      <c r="AI88" s="202">
        <v>47.69</v>
      </c>
      <c r="AJ88" s="202">
        <v>0</v>
      </c>
      <c r="AK88" s="202">
        <v>1.98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1.48</v>
      </c>
      <c r="AE89" s="202">
        <v>0</v>
      </c>
      <c r="AF89" s="202">
        <v>0</v>
      </c>
      <c r="AG89" s="202">
        <v>0</v>
      </c>
      <c r="AH89" s="202">
        <v>0</v>
      </c>
      <c r="AI89" s="202">
        <v>47.69</v>
      </c>
      <c r="AJ89" s="202">
        <v>0</v>
      </c>
      <c r="AK89" s="202">
        <v>1.98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0.21</v>
      </c>
      <c r="AD90" s="202">
        <v>1.48</v>
      </c>
      <c r="AE90" s="202">
        <v>0</v>
      </c>
      <c r="AF90" s="202">
        <v>0</v>
      </c>
      <c r="AG90" s="202">
        <v>0</v>
      </c>
      <c r="AH90" s="202">
        <v>0</v>
      </c>
      <c r="AI90" s="202">
        <v>47.69</v>
      </c>
      <c r="AJ90" s="202">
        <v>0</v>
      </c>
      <c r="AK90" s="202">
        <v>1.98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0.21</v>
      </c>
      <c r="AD91" s="202">
        <v>0.36</v>
      </c>
      <c r="AE91" s="202">
        <v>0</v>
      </c>
      <c r="AF91" s="202">
        <v>0</v>
      </c>
      <c r="AG91" s="202">
        <v>0</v>
      </c>
      <c r="AH91" s="202">
        <v>0</v>
      </c>
      <c r="AI91" s="202">
        <v>46.97</v>
      </c>
      <c r="AJ91" s="202">
        <v>0</v>
      </c>
      <c r="AK91" s="202">
        <v>1.98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0.21</v>
      </c>
      <c r="AD92" s="202">
        <v>0.36</v>
      </c>
      <c r="AE92" s="202">
        <v>0</v>
      </c>
      <c r="AF92" s="202">
        <v>0</v>
      </c>
      <c r="AG92" s="202">
        <v>0</v>
      </c>
      <c r="AH92" s="202">
        <v>0</v>
      </c>
      <c r="AI92" s="202">
        <v>46.97</v>
      </c>
      <c r="AJ92" s="202">
        <v>0</v>
      </c>
      <c r="AK92" s="202">
        <v>1.98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0.21</v>
      </c>
      <c r="AD93" s="202">
        <v>0.36</v>
      </c>
      <c r="AE93" s="202">
        <v>0</v>
      </c>
      <c r="AF93" s="202">
        <v>0</v>
      </c>
      <c r="AG93" s="202">
        <v>0</v>
      </c>
      <c r="AH93" s="202">
        <v>0</v>
      </c>
      <c r="AI93" s="202">
        <v>46.97</v>
      </c>
      <c r="AJ93" s="202">
        <v>0</v>
      </c>
      <c r="AK93" s="202">
        <v>1.98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0.21</v>
      </c>
      <c r="AD94" s="202">
        <v>0.36</v>
      </c>
      <c r="AE94" s="202">
        <v>0</v>
      </c>
      <c r="AF94" s="202">
        <v>0</v>
      </c>
      <c r="AG94" s="202">
        <v>0</v>
      </c>
      <c r="AH94" s="202">
        <v>0</v>
      </c>
      <c r="AI94" s="202">
        <v>46.97</v>
      </c>
      <c r="AJ94" s="202">
        <v>0</v>
      </c>
      <c r="AK94" s="202">
        <v>1.98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0.21</v>
      </c>
      <c r="AD95" s="202">
        <v>0.36</v>
      </c>
      <c r="AE95" s="202">
        <v>0</v>
      </c>
      <c r="AF95" s="202">
        <v>0</v>
      </c>
      <c r="AG95" s="202">
        <v>0</v>
      </c>
      <c r="AH95" s="202">
        <v>0</v>
      </c>
      <c r="AI95" s="202">
        <v>46.97</v>
      </c>
      <c r="AJ95" s="202">
        <v>0</v>
      </c>
      <c r="AK95" s="202">
        <v>1.98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0.71</v>
      </c>
      <c r="AE96" s="202">
        <v>0</v>
      </c>
      <c r="AF96" s="202">
        <v>0</v>
      </c>
      <c r="AG96" s="202">
        <v>0</v>
      </c>
      <c r="AH96" s="202">
        <v>0</v>
      </c>
      <c r="AI96" s="202">
        <v>46.66</v>
      </c>
      <c r="AJ96" s="202">
        <v>0</v>
      </c>
      <c r="AK96" s="202">
        <v>1.98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0.71</v>
      </c>
      <c r="AE97" s="202">
        <v>0</v>
      </c>
      <c r="AF97" s="202">
        <v>0</v>
      </c>
      <c r="AG97" s="202">
        <v>0</v>
      </c>
      <c r="AH97" s="202">
        <v>0</v>
      </c>
      <c r="AI97" s="202">
        <v>46.66</v>
      </c>
      <c r="AJ97" s="202">
        <v>0</v>
      </c>
      <c r="AK97" s="202">
        <v>1.98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0.71</v>
      </c>
      <c r="AE98" s="202">
        <v>0</v>
      </c>
      <c r="AF98" s="202">
        <v>0</v>
      </c>
      <c r="AG98" s="202">
        <v>0</v>
      </c>
      <c r="AH98" s="202">
        <v>0</v>
      </c>
      <c r="AI98" s="202">
        <v>46.66</v>
      </c>
      <c r="AJ98" s="202">
        <v>0</v>
      </c>
      <c r="AK98" s="202">
        <v>1.98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3.1825000000000009E-3</v>
      </c>
      <c r="AD99">
        <f t="shared" si="0"/>
        <v>3.1085000000000002E-2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1.1521999999999997</v>
      </c>
      <c r="AJ99">
        <f t="shared" si="0"/>
        <v>0</v>
      </c>
      <c r="AK99">
        <f t="shared" si="0"/>
        <v>4.7519999999999937E-2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9.99</v>
      </c>
      <c r="D3" s="202">
        <v>2.9</v>
      </c>
      <c r="E3" s="202">
        <v>0</v>
      </c>
      <c r="F3" s="202">
        <v>0</v>
      </c>
      <c r="G3" s="202">
        <v>10</v>
      </c>
      <c r="H3" s="202">
        <v>0</v>
      </c>
      <c r="I3" s="202">
        <v>25.89</v>
      </c>
      <c r="J3" s="202">
        <v>1.34</v>
      </c>
      <c r="K3" s="202">
        <v>0.1</v>
      </c>
      <c r="L3" s="202">
        <v>83.99</v>
      </c>
      <c r="M3" s="202">
        <v>4.7300000000000004</v>
      </c>
      <c r="N3" s="202">
        <v>1.21</v>
      </c>
      <c r="O3" s="202">
        <v>0</v>
      </c>
      <c r="P3" s="202">
        <v>1.42</v>
      </c>
      <c r="Q3" s="202">
        <v>2.39</v>
      </c>
      <c r="R3" s="202">
        <v>0.45</v>
      </c>
      <c r="S3" s="202">
        <v>0.37</v>
      </c>
      <c r="T3" s="202">
        <v>0</v>
      </c>
      <c r="U3" s="202">
        <v>1.79</v>
      </c>
      <c r="V3" s="202">
        <v>0.56000000000000005</v>
      </c>
      <c r="W3" s="202">
        <v>0</v>
      </c>
      <c r="X3" s="202">
        <v>2.73</v>
      </c>
      <c r="Y3" s="202">
        <v>0</v>
      </c>
      <c r="Z3" s="202">
        <v>2.6</v>
      </c>
      <c r="AA3" s="202">
        <v>0</v>
      </c>
      <c r="AB3" s="202">
        <v>0</v>
      </c>
      <c r="AC3" s="202">
        <v>0.46</v>
      </c>
      <c r="AD3" s="202">
        <v>8.9</v>
      </c>
      <c r="AE3" s="202">
        <v>0</v>
      </c>
      <c r="AF3" s="202">
        <v>0</v>
      </c>
      <c r="AG3" s="202">
        <v>0</v>
      </c>
      <c r="AH3" s="202">
        <v>0</v>
      </c>
      <c r="AI3" s="202">
        <v>29.69</v>
      </c>
      <c r="AJ3" s="202">
        <v>0</v>
      </c>
      <c r="AK3" s="202">
        <v>13.31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9.99</v>
      </c>
      <c r="D4" s="202">
        <v>2.9</v>
      </c>
      <c r="E4" s="202">
        <v>0</v>
      </c>
      <c r="F4" s="202">
        <v>0</v>
      </c>
      <c r="G4" s="202">
        <v>10</v>
      </c>
      <c r="H4" s="202">
        <v>0</v>
      </c>
      <c r="I4" s="202">
        <v>25.89</v>
      </c>
      <c r="J4" s="202">
        <v>1.34</v>
      </c>
      <c r="K4" s="202">
        <v>0.1</v>
      </c>
      <c r="L4" s="202">
        <v>83.99</v>
      </c>
      <c r="M4" s="202">
        <v>4.7300000000000004</v>
      </c>
      <c r="N4" s="202">
        <v>1.21</v>
      </c>
      <c r="O4" s="202">
        <v>0</v>
      </c>
      <c r="P4" s="202">
        <v>1.42</v>
      </c>
      <c r="Q4" s="202">
        <v>3.69</v>
      </c>
      <c r="R4" s="202">
        <v>0.45</v>
      </c>
      <c r="S4" s="202">
        <v>0.37</v>
      </c>
      <c r="T4" s="202">
        <v>0</v>
      </c>
      <c r="U4" s="202">
        <v>1.79</v>
      </c>
      <c r="V4" s="202">
        <v>0.56000000000000005</v>
      </c>
      <c r="W4" s="202">
        <v>0</v>
      </c>
      <c r="X4" s="202">
        <v>2.73</v>
      </c>
      <c r="Y4" s="202">
        <v>0</v>
      </c>
      <c r="Z4" s="202">
        <v>2.6</v>
      </c>
      <c r="AA4" s="202">
        <v>0</v>
      </c>
      <c r="AB4" s="202">
        <v>0</v>
      </c>
      <c r="AC4" s="202">
        <v>0.46</v>
      </c>
      <c r="AD4" s="202">
        <v>8.9</v>
      </c>
      <c r="AE4" s="202">
        <v>0</v>
      </c>
      <c r="AF4" s="202">
        <v>0</v>
      </c>
      <c r="AG4" s="202">
        <v>0</v>
      </c>
      <c r="AH4" s="202">
        <v>0</v>
      </c>
      <c r="AI4" s="202">
        <v>29.69</v>
      </c>
      <c r="AJ4" s="202">
        <v>0</v>
      </c>
      <c r="AK4" s="202">
        <v>13.31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9.99</v>
      </c>
      <c r="D5" s="202">
        <v>2.9</v>
      </c>
      <c r="E5" s="202">
        <v>0</v>
      </c>
      <c r="F5" s="202">
        <v>0</v>
      </c>
      <c r="G5" s="202">
        <v>10</v>
      </c>
      <c r="H5" s="202">
        <v>0</v>
      </c>
      <c r="I5" s="202">
        <v>25.89</v>
      </c>
      <c r="J5" s="202">
        <v>1.34</v>
      </c>
      <c r="K5" s="202">
        <v>0.1</v>
      </c>
      <c r="L5" s="202">
        <v>88.82</v>
      </c>
      <c r="M5" s="202">
        <v>4.7300000000000004</v>
      </c>
      <c r="N5" s="202">
        <v>1.21</v>
      </c>
      <c r="O5" s="202">
        <v>0</v>
      </c>
      <c r="P5" s="202">
        <v>1.42</v>
      </c>
      <c r="Q5" s="202">
        <v>3.69</v>
      </c>
      <c r="R5" s="202">
        <v>0.45</v>
      </c>
      <c r="S5" s="202">
        <v>0.37</v>
      </c>
      <c r="T5" s="202">
        <v>0</v>
      </c>
      <c r="U5" s="202">
        <v>1.79</v>
      </c>
      <c r="V5" s="202">
        <v>0.56000000000000005</v>
      </c>
      <c r="W5" s="202">
        <v>0</v>
      </c>
      <c r="X5" s="202">
        <v>2.73</v>
      </c>
      <c r="Y5" s="202">
        <v>0</v>
      </c>
      <c r="Z5" s="202">
        <v>2.6</v>
      </c>
      <c r="AA5" s="202">
        <v>0</v>
      </c>
      <c r="AB5" s="202">
        <v>0</v>
      </c>
      <c r="AC5" s="202">
        <v>0.46</v>
      </c>
      <c r="AD5" s="202">
        <v>8.9</v>
      </c>
      <c r="AE5" s="202">
        <v>0</v>
      </c>
      <c r="AF5" s="202">
        <v>0</v>
      </c>
      <c r="AG5" s="202">
        <v>0</v>
      </c>
      <c r="AH5" s="202">
        <v>0</v>
      </c>
      <c r="AI5" s="202">
        <v>29.69</v>
      </c>
      <c r="AJ5" s="202">
        <v>0</v>
      </c>
      <c r="AK5" s="202">
        <v>13.31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9.99</v>
      </c>
      <c r="D6" s="202">
        <v>2.9</v>
      </c>
      <c r="E6" s="202">
        <v>0</v>
      </c>
      <c r="F6" s="202">
        <v>0</v>
      </c>
      <c r="G6" s="202">
        <v>10</v>
      </c>
      <c r="H6" s="202">
        <v>0</v>
      </c>
      <c r="I6" s="202">
        <v>25.89</v>
      </c>
      <c r="J6" s="202">
        <v>1.34</v>
      </c>
      <c r="K6" s="202">
        <v>0.1</v>
      </c>
      <c r="L6" s="202">
        <v>97.52</v>
      </c>
      <c r="M6" s="202">
        <v>4.7300000000000004</v>
      </c>
      <c r="N6" s="202">
        <v>1.21</v>
      </c>
      <c r="O6" s="202">
        <v>0</v>
      </c>
      <c r="P6" s="202">
        <v>1.42</v>
      </c>
      <c r="Q6" s="202">
        <v>3.69</v>
      </c>
      <c r="R6" s="202">
        <v>0.45</v>
      </c>
      <c r="S6" s="202">
        <v>0.37</v>
      </c>
      <c r="T6" s="202">
        <v>0</v>
      </c>
      <c r="U6" s="202">
        <v>1.79</v>
      </c>
      <c r="V6" s="202">
        <v>0.56000000000000005</v>
      </c>
      <c r="W6" s="202">
        <v>0</v>
      </c>
      <c r="X6" s="202">
        <v>2.73</v>
      </c>
      <c r="Y6" s="202">
        <v>0</v>
      </c>
      <c r="Z6" s="202">
        <v>2.6</v>
      </c>
      <c r="AA6" s="202">
        <v>0</v>
      </c>
      <c r="AB6" s="202">
        <v>0</v>
      </c>
      <c r="AC6" s="202">
        <v>0.46</v>
      </c>
      <c r="AD6" s="202">
        <v>8.9</v>
      </c>
      <c r="AE6" s="202">
        <v>0</v>
      </c>
      <c r="AF6" s="202">
        <v>0</v>
      </c>
      <c r="AG6" s="202">
        <v>0</v>
      </c>
      <c r="AH6" s="202">
        <v>0</v>
      </c>
      <c r="AI6" s="202">
        <v>29.69</v>
      </c>
      <c r="AJ6" s="202">
        <v>0</v>
      </c>
      <c r="AK6" s="202">
        <v>13.31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9.99</v>
      </c>
      <c r="D7" s="202">
        <v>2.9</v>
      </c>
      <c r="E7" s="202">
        <v>0</v>
      </c>
      <c r="F7" s="202">
        <v>0</v>
      </c>
      <c r="G7" s="202">
        <v>10</v>
      </c>
      <c r="H7" s="202">
        <v>0</v>
      </c>
      <c r="I7" s="202">
        <v>25.89</v>
      </c>
      <c r="J7" s="202">
        <v>1.34</v>
      </c>
      <c r="K7" s="202">
        <v>0.1</v>
      </c>
      <c r="L7" s="202">
        <v>108.15</v>
      </c>
      <c r="M7" s="202">
        <v>4.7300000000000004</v>
      </c>
      <c r="N7" s="202">
        <v>1.21</v>
      </c>
      <c r="O7" s="202">
        <v>0</v>
      </c>
      <c r="P7" s="202">
        <v>1.42</v>
      </c>
      <c r="Q7" s="202">
        <v>3.69</v>
      </c>
      <c r="R7" s="202">
        <v>0.45</v>
      </c>
      <c r="S7" s="202">
        <v>0.37</v>
      </c>
      <c r="T7" s="202">
        <v>0</v>
      </c>
      <c r="U7" s="202">
        <v>1.79</v>
      </c>
      <c r="V7" s="202">
        <v>0.56000000000000005</v>
      </c>
      <c r="W7" s="202">
        <v>0</v>
      </c>
      <c r="X7" s="202">
        <v>2.73</v>
      </c>
      <c r="Y7" s="202">
        <v>0</v>
      </c>
      <c r="Z7" s="202">
        <v>2.6</v>
      </c>
      <c r="AA7" s="202">
        <v>0</v>
      </c>
      <c r="AB7" s="202">
        <v>0</v>
      </c>
      <c r="AC7" s="202">
        <v>0.46</v>
      </c>
      <c r="AD7" s="202">
        <v>8.9</v>
      </c>
      <c r="AE7" s="202">
        <v>0</v>
      </c>
      <c r="AF7" s="202">
        <v>0</v>
      </c>
      <c r="AG7" s="202">
        <v>0</v>
      </c>
      <c r="AH7" s="202">
        <v>0</v>
      </c>
      <c r="AI7" s="202">
        <v>29.69</v>
      </c>
      <c r="AJ7" s="202">
        <v>0</v>
      </c>
      <c r="AK7" s="202">
        <v>13.31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9.99</v>
      </c>
      <c r="D8" s="202">
        <v>2.9</v>
      </c>
      <c r="E8" s="202">
        <v>0</v>
      </c>
      <c r="F8" s="202">
        <v>0</v>
      </c>
      <c r="G8" s="202">
        <v>10</v>
      </c>
      <c r="H8" s="202">
        <v>0</v>
      </c>
      <c r="I8" s="202">
        <v>25.89</v>
      </c>
      <c r="J8" s="202">
        <v>1.34</v>
      </c>
      <c r="K8" s="202">
        <v>0.1</v>
      </c>
      <c r="L8" s="202">
        <v>98.49</v>
      </c>
      <c r="M8" s="202">
        <v>4.7300000000000004</v>
      </c>
      <c r="N8" s="202">
        <v>1.21</v>
      </c>
      <c r="O8" s="202">
        <v>0</v>
      </c>
      <c r="P8" s="202">
        <v>1.42</v>
      </c>
      <c r="Q8" s="202">
        <v>3.69</v>
      </c>
      <c r="R8" s="202">
        <v>0.45</v>
      </c>
      <c r="S8" s="202">
        <v>0.37</v>
      </c>
      <c r="T8" s="202">
        <v>0</v>
      </c>
      <c r="U8" s="202">
        <v>1.79</v>
      </c>
      <c r="V8" s="202">
        <v>0.56000000000000005</v>
      </c>
      <c r="W8" s="202">
        <v>0</v>
      </c>
      <c r="X8" s="202">
        <v>2.73</v>
      </c>
      <c r="Y8" s="202">
        <v>0</v>
      </c>
      <c r="Z8" s="202">
        <v>2.6</v>
      </c>
      <c r="AA8" s="202">
        <v>0</v>
      </c>
      <c r="AB8" s="202">
        <v>0</v>
      </c>
      <c r="AC8" s="202">
        <v>0.46</v>
      </c>
      <c r="AD8" s="202">
        <v>8.9</v>
      </c>
      <c r="AE8" s="202">
        <v>0</v>
      </c>
      <c r="AF8" s="202">
        <v>0</v>
      </c>
      <c r="AG8" s="202">
        <v>0</v>
      </c>
      <c r="AH8" s="202">
        <v>0</v>
      </c>
      <c r="AI8" s="202">
        <v>29.69</v>
      </c>
      <c r="AJ8" s="202">
        <v>0</v>
      </c>
      <c r="AK8" s="202">
        <v>13.31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9.99</v>
      </c>
      <c r="D9" s="202">
        <v>2.9</v>
      </c>
      <c r="E9" s="202">
        <v>0</v>
      </c>
      <c r="F9" s="202">
        <v>0</v>
      </c>
      <c r="G9" s="202">
        <v>10</v>
      </c>
      <c r="H9" s="202">
        <v>0</v>
      </c>
      <c r="I9" s="202">
        <v>25.89</v>
      </c>
      <c r="J9" s="202">
        <v>1.34</v>
      </c>
      <c r="K9" s="202">
        <v>0</v>
      </c>
      <c r="L9" s="202">
        <v>98.49</v>
      </c>
      <c r="M9" s="202">
        <v>4.7300000000000004</v>
      </c>
      <c r="N9" s="202">
        <v>1.21</v>
      </c>
      <c r="O9" s="202">
        <v>0</v>
      </c>
      <c r="P9" s="202">
        <v>1.42</v>
      </c>
      <c r="Q9" s="202">
        <v>3.49</v>
      </c>
      <c r="R9" s="202">
        <v>0</v>
      </c>
      <c r="S9" s="202">
        <v>0.1</v>
      </c>
      <c r="T9" s="202">
        <v>0</v>
      </c>
      <c r="U9" s="202">
        <v>1.79</v>
      </c>
      <c r="V9" s="202">
        <v>0.56000000000000005</v>
      </c>
      <c r="W9" s="202">
        <v>0</v>
      </c>
      <c r="X9" s="202">
        <v>2.73</v>
      </c>
      <c r="Y9" s="202">
        <v>0</v>
      </c>
      <c r="Z9" s="202">
        <v>2.6</v>
      </c>
      <c r="AA9" s="202">
        <v>0</v>
      </c>
      <c r="AB9" s="202">
        <v>0</v>
      </c>
      <c r="AC9" s="202">
        <v>0.46</v>
      </c>
      <c r="AD9" s="202">
        <v>8.9</v>
      </c>
      <c r="AE9" s="202">
        <v>0</v>
      </c>
      <c r="AF9" s="202">
        <v>0</v>
      </c>
      <c r="AG9" s="202">
        <v>0</v>
      </c>
      <c r="AH9" s="202">
        <v>0</v>
      </c>
      <c r="AI9" s="202">
        <v>29.69</v>
      </c>
      <c r="AJ9" s="202">
        <v>0</v>
      </c>
      <c r="AK9" s="202">
        <v>13.31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9.99</v>
      </c>
      <c r="D10" s="202">
        <v>2.9</v>
      </c>
      <c r="E10" s="202">
        <v>0</v>
      </c>
      <c r="F10" s="202">
        <v>0</v>
      </c>
      <c r="G10" s="202">
        <v>10</v>
      </c>
      <c r="H10" s="202">
        <v>0</v>
      </c>
      <c r="I10" s="202">
        <v>25.89</v>
      </c>
      <c r="J10" s="202">
        <v>1.34</v>
      </c>
      <c r="K10" s="202">
        <v>0</v>
      </c>
      <c r="L10" s="202">
        <v>98.49</v>
      </c>
      <c r="M10" s="202">
        <v>4.7300000000000004</v>
      </c>
      <c r="N10" s="202">
        <v>1.21</v>
      </c>
      <c r="O10" s="202">
        <v>0</v>
      </c>
      <c r="P10" s="202">
        <v>1.42</v>
      </c>
      <c r="Q10" s="202">
        <v>3.49</v>
      </c>
      <c r="R10" s="202">
        <v>0</v>
      </c>
      <c r="S10" s="202">
        <v>0.1</v>
      </c>
      <c r="T10" s="202">
        <v>0</v>
      </c>
      <c r="U10" s="202">
        <v>1.79</v>
      </c>
      <c r="V10" s="202">
        <v>0.56000000000000005</v>
      </c>
      <c r="W10" s="202">
        <v>0</v>
      </c>
      <c r="X10" s="202">
        <v>2.73</v>
      </c>
      <c r="Y10" s="202">
        <v>0</v>
      </c>
      <c r="Z10" s="202">
        <v>2.6</v>
      </c>
      <c r="AA10" s="202">
        <v>0</v>
      </c>
      <c r="AB10" s="202">
        <v>0</v>
      </c>
      <c r="AC10" s="202">
        <v>0.46</v>
      </c>
      <c r="AD10" s="202">
        <v>8.9</v>
      </c>
      <c r="AE10" s="202">
        <v>0</v>
      </c>
      <c r="AF10" s="202">
        <v>0</v>
      </c>
      <c r="AG10" s="202">
        <v>0</v>
      </c>
      <c r="AH10" s="202">
        <v>0</v>
      </c>
      <c r="AI10" s="202">
        <v>29.69</v>
      </c>
      <c r="AJ10" s="202">
        <v>0</v>
      </c>
      <c r="AK10" s="202">
        <v>13.31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9.99</v>
      </c>
      <c r="D11" s="202">
        <v>2.9</v>
      </c>
      <c r="E11" s="202">
        <v>0</v>
      </c>
      <c r="F11" s="202">
        <v>0</v>
      </c>
      <c r="G11" s="202">
        <v>10</v>
      </c>
      <c r="H11" s="202">
        <v>0</v>
      </c>
      <c r="I11" s="202">
        <v>25.89</v>
      </c>
      <c r="J11" s="202">
        <v>1.34</v>
      </c>
      <c r="K11" s="202">
        <v>1.38</v>
      </c>
      <c r="L11" s="202">
        <v>191.93</v>
      </c>
      <c r="M11" s="202">
        <v>4.7300000000000004</v>
      </c>
      <c r="N11" s="202">
        <v>1.21</v>
      </c>
      <c r="O11" s="202">
        <v>0</v>
      </c>
      <c r="P11" s="202">
        <v>1.42</v>
      </c>
      <c r="Q11" s="202">
        <v>3.61</v>
      </c>
      <c r="R11" s="202">
        <v>6.25</v>
      </c>
      <c r="S11" s="202">
        <v>4.1500000000000004</v>
      </c>
      <c r="T11" s="202">
        <v>0</v>
      </c>
      <c r="U11" s="202">
        <v>1.79</v>
      </c>
      <c r="V11" s="202">
        <v>6.36</v>
      </c>
      <c r="W11" s="202">
        <v>0</v>
      </c>
      <c r="X11" s="202">
        <v>4.16</v>
      </c>
      <c r="Y11" s="202">
        <v>0</v>
      </c>
      <c r="Z11" s="202">
        <v>2.6</v>
      </c>
      <c r="AA11" s="202">
        <v>0</v>
      </c>
      <c r="AB11" s="202">
        <v>0</v>
      </c>
      <c r="AC11" s="202">
        <v>0.46</v>
      </c>
      <c r="AD11" s="202">
        <v>8.9</v>
      </c>
      <c r="AE11" s="202">
        <v>0</v>
      </c>
      <c r="AF11" s="202">
        <v>0</v>
      </c>
      <c r="AG11" s="202">
        <v>0</v>
      </c>
      <c r="AH11" s="202">
        <v>0</v>
      </c>
      <c r="AI11" s="202">
        <v>29.69</v>
      </c>
      <c r="AJ11" s="202">
        <v>0</v>
      </c>
      <c r="AK11" s="202">
        <v>11.8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9.99</v>
      </c>
      <c r="D12" s="202">
        <v>2.9</v>
      </c>
      <c r="E12" s="202">
        <v>0</v>
      </c>
      <c r="F12" s="202">
        <v>0</v>
      </c>
      <c r="G12" s="202">
        <v>10</v>
      </c>
      <c r="H12" s="202">
        <v>0</v>
      </c>
      <c r="I12" s="202">
        <v>25.89</v>
      </c>
      <c r="J12" s="202">
        <v>1.34</v>
      </c>
      <c r="K12" s="202">
        <v>1.38</v>
      </c>
      <c r="L12" s="202">
        <v>191.93</v>
      </c>
      <c r="M12" s="202">
        <v>4.7300000000000004</v>
      </c>
      <c r="N12" s="202">
        <v>1.21</v>
      </c>
      <c r="O12" s="202">
        <v>0</v>
      </c>
      <c r="P12" s="202">
        <v>1.42</v>
      </c>
      <c r="Q12" s="202">
        <v>3.61</v>
      </c>
      <c r="R12" s="202">
        <v>6.25</v>
      </c>
      <c r="S12" s="202">
        <v>4.1500000000000004</v>
      </c>
      <c r="T12" s="202">
        <v>0</v>
      </c>
      <c r="U12" s="202">
        <v>1.79</v>
      </c>
      <c r="V12" s="202">
        <v>6.36</v>
      </c>
      <c r="W12" s="202">
        <v>5.23</v>
      </c>
      <c r="X12" s="202">
        <v>25.93</v>
      </c>
      <c r="Y12" s="202">
        <v>0</v>
      </c>
      <c r="Z12" s="202">
        <v>2.6</v>
      </c>
      <c r="AA12" s="202">
        <v>0</v>
      </c>
      <c r="AB12" s="202">
        <v>0</v>
      </c>
      <c r="AC12" s="202">
        <v>0.46</v>
      </c>
      <c r="AD12" s="202">
        <v>8.9</v>
      </c>
      <c r="AE12" s="202">
        <v>0</v>
      </c>
      <c r="AF12" s="202">
        <v>0</v>
      </c>
      <c r="AG12" s="202">
        <v>0</v>
      </c>
      <c r="AH12" s="202">
        <v>0</v>
      </c>
      <c r="AI12" s="202">
        <v>29.69</v>
      </c>
      <c r="AJ12" s="202">
        <v>0</v>
      </c>
      <c r="AK12" s="202">
        <v>11.8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9.99</v>
      </c>
      <c r="D13" s="202">
        <v>2.9</v>
      </c>
      <c r="E13" s="202">
        <v>0</v>
      </c>
      <c r="F13" s="202">
        <v>0</v>
      </c>
      <c r="G13" s="202">
        <v>10</v>
      </c>
      <c r="H13" s="202">
        <v>0</v>
      </c>
      <c r="I13" s="202">
        <v>25.89</v>
      </c>
      <c r="J13" s="202">
        <v>1.34</v>
      </c>
      <c r="K13" s="202">
        <v>1.38</v>
      </c>
      <c r="L13" s="202">
        <v>191.93</v>
      </c>
      <c r="M13" s="202">
        <v>4.7300000000000004</v>
      </c>
      <c r="N13" s="202">
        <v>1.21</v>
      </c>
      <c r="O13" s="202">
        <v>0</v>
      </c>
      <c r="P13" s="202">
        <v>1.42</v>
      </c>
      <c r="Q13" s="202">
        <v>3.61</v>
      </c>
      <c r="R13" s="202">
        <v>6.25</v>
      </c>
      <c r="S13" s="202">
        <v>3.92</v>
      </c>
      <c r="T13" s="202">
        <v>0</v>
      </c>
      <c r="U13" s="202">
        <v>1.79</v>
      </c>
      <c r="V13" s="202">
        <v>6.36</v>
      </c>
      <c r="W13" s="202">
        <v>5.23</v>
      </c>
      <c r="X13" s="202">
        <v>25.93</v>
      </c>
      <c r="Y13" s="202">
        <v>0</v>
      </c>
      <c r="Z13" s="202">
        <v>48.7</v>
      </c>
      <c r="AA13" s="202">
        <v>0</v>
      </c>
      <c r="AB13" s="202">
        <v>0</v>
      </c>
      <c r="AC13" s="202">
        <v>0.46</v>
      </c>
      <c r="AD13" s="202">
        <v>8.9</v>
      </c>
      <c r="AE13" s="202">
        <v>0</v>
      </c>
      <c r="AF13" s="202">
        <v>0</v>
      </c>
      <c r="AG13" s="202">
        <v>0</v>
      </c>
      <c r="AH13" s="202">
        <v>0</v>
      </c>
      <c r="AI13" s="202">
        <v>29.69</v>
      </c>
      <c r="AJ13" s="202">
        <v>0</v>
      </c>
      <c r="AK13" s="202">
        <v>11.8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9.99</v>
      </c>
      <c r="D14" s="202">
        <v>2.9</v>
      </c>
      <c r="E14" s="202">
        <v>0</v>
      </c>
      <c r="F14" s="202">
        <v>0</v>
      </c>
      <c r="G14" s="202">
        <v>10</v>
      </c>
      <c r="H14" s="202">
        <v>0</v>
      </c>
      <c r="I14" s="202">
        <v>25.89</v>
      </c>
      <c r="J14" s="202">
        <v>1.34</v>
      </c>
      <c r="K14" s="202">
        <v>1.38</v>
      </c>
      <c r="L14" s="202">
        <v>191.93</v>
      </c>
      <c r="M14" s="202">
        <v>4.7300000000000004</v>
      </c>
      <c r="N14" s="202">
        <v>1.21</v>
      </c>
      <c r="O14" s="202">
        <v>0</v>
      </c>
      <c r="P14" s="202">
        <v>1.42</v>
      </c>
      <c r="Q14" s="202">
        <v>3.61</v>
      </c>
      <c r="R14" s="202">
        <v>6.25</v>
      </c>
      <c r="S14" s="202">
        <v>3.92</v>
      </c>
      <c r="T14" s="202">
        <v>0</v>
      </c>
      <c r="U14" s="202">
        <v>1.79</v>
      </c>
      <c r="V14" s="202">
        <v>6.36</v>
      </c>
      <c r="W14" s="202">
        <v>5.23</v>
      </c>
      <c r="X14" s="202">
        <v>25.93</v>
      </c>
      <c r="Y14" s="202">
        <v>0</v>
      </c>
      <c r="Z14" s="202">
        <v>48.7</v>
      </c>
      <c r="AA14" s="202">
        <v>0</v>
      </c>
      <c r="AB14" s="202">
        <v>0</v>
      </c>
      <c r="AC14" s="202">
        <v>0.46</v>
      </c>
      <c r="AD14" s="202">
        <v>8.9</v>
      </c>
      <c r="AE14" s="202">
        <v>0</v>
      </c>
      <c r="AF14" s="202">
        <v>0</v>
      </c>
      <c r="AG14" s="202">
        <v>0</v>
      </c>
      <c r="AH14" s="202">
        <v>0</v>
      </c>
      <c r="AI14" s="202">
        <v>29.69</v>
      </c>
      <c r="AJ14" s="202">
        <v>0</v>
      </c>
      <c r="AK14" s="202">
        <v>11.8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9.99</v>
      </c>
      <c r="D15" s="202">
        <v>2.9</v>
      </c>
      <c r="E15" s="202">
        <v>0</v>
      </c>
      <c r="F15" s="202">
        <v>0</v>
      </c>
      <c r="G15" s="202">
        <v>10</v>
      </c>
      <c r="H15" s="202">
        <v>0</v>
      </c>
      <c r="I15" s="202">
        <v>25.89</v>
      </c>
      <c r="J15" s="202">
        <v>1.34</v>
      </c>
      <c r="K15" s="202">
        <v>1.38</v>
      </c>
      <c r="L15" s="202">
        <v>191.93</v>
      </c>
      <c r="M15" s="202">
        <v>4.7300000000000004</v>
      </c>
      <c r="N15" s="202">
        <v>1.21</v>
      </c>
      <c r="O15" s="202">
        <v>0</v>
      </c>
      <c r="P15" s="202">
        <v>1.42</v>
      </c>
      <c r="Q15" s="202">
        <v>3.61</v>
      </c>
      <c r="R15" s="202">
        <v>6.25</v>
      </c>
      <c r="S15" s="202">
        <v>3.92</v>
      </c>
      <c r="T15" s="202">
        <v>0</v>
      </c>
      <c r="U15" s="202">
        <v>1.79</v>
      </c>
      <c r="V15" s="202">
        <v>6.36</v>
      </c>
      <c r="W15" s="202">
        <v>5.41</v>
      </c>
      <c r="X15" s="202">
        <v>25.93</v>
      </c>
      <c r="Y15" s="202">
        <v>0</v>
      </c>
      <c r="Z15" s="202">
        <v>48.7</v>
      </c>
      <c r="AA15" s="202">
        <v>0</v>
      </c>
      <c r="AB15" s="202">
        <v>0</v>
      </c>
      <c r="AC15" s="202">
        <v>0.46</v>
      </c>
      <c r="AD15" s="202">
        <v>8.9</v>
      </c>
      <c r="AE15" s="202">
        <v>0</v>
      </c>
      <c r="AF15" s="202">
        <v>0</v>
      </c>
      <c r="AG15" s="202">
        <v>0</v>
      </c>
      <c r="AH15" s="202">
        <v>0</v>
      </c>
      <c r="AI15" s="202">
        <v>29.69</v>
      </c>
      <c r="AJ15" s="202">
        <v>0</v>
      </c>
      <c r="AK15" s="202">
        <v>11.8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9.99</v>
      </c>
      <c r="D16" s="202">
        <v>2.9</v>
      </c>
      <c r="E16" s="202">
        <v>0</v>
      </c>
      <c r="F16" s="202">
        <v>0</v>
      </c>
      <c r="G16" s="202">
        <v>10</v>
      </c>
      <c r="H16" s="202">
        <v>0</v>
      </c>
      <c r="I16" s="202">
        <v>25.89</v>
      </c>
      <c r="J16" s="202">
        <v>1.34</v>
      </c>
      <c r="K16" s="202">
        <v>1.38</v>
      </c>
      <c r="L16" s="202">
        <v>191.93</v>
      </c>
      <c r="M16" s="202">
        <v>4.7300000000000004</v>
      </c>
      <c r="N16" s="202">
        <v>1.21</v>
      </c>
      <c r="O16" s="202">
        <v>0</v>
      </c>
      <c r="P16" s="202">
        <v>1.42</v>
      </c>
      <c r="Q16" s="202">
        <v>3.61</v>
      </c>
      <c r="R16" s="202">
        <v>6.25</v>
      </c>
      <c r="S16" s="202">
        <v>3.92</v>
      </c>
      <c r="T16" s="202">
        <v>0</v>
      </c>
      <c r="U16" s="202">
        <v>1.79</v>
      </c>
      <c r="V16" s="202">
        <v>6.36</v>
      </c>
      <c r="W16" s="202">
        <v>5.41</v>
      </c>
      <c r="X16" s="202">
        <v>25.93</v>
      </c>
      <c r="Y16" s="202">
        <v>0</v>
      </c>
      <c r="Z16" s="202">
        <v>48.7</v>
      </c>
      <c r="AA16" s="202">
        <v>0</v>
      </c>
      <c r="AB16" s="202">
        <v>0</v>
      </c>
      <c r="AC16" s="202">
        <v>0.46</v>
      </c>
      <c r="AD16" s="202">
        <v>8.9</v>
      </c>
      <c r="AE16" s="202">
        <v>0</v>
      </c>
      <c r="AF16" s="202">
        <v>0</v>
      </c>
      <c r="AG16" s="202">
        <v>0</v>
      </c>
      <c r="AH16" s="202">
        <v>0</v>
      </c>
      <c r="AI16" s="202">
        <v>29.69</v>
      </c>
      <c r="AJ16" s="202">
        <v>0</v>
      </c>
      <c r="AK16" s="202">
        <v>11.8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9.99</v>
      </c>
      <c r="D17" s="202">
        <v>2.9</v>
      </c>
      <c r="E17" s="202">
        <v>0</v>
      </c>
      <c r="F17" s="202">
        <v>0</v>
      </c>
      <c r="G17" s="202">
        <v>10</v>
      </c>
      <c r="H17" s="202">
        <v>0</v>
      </c>
      <c r="I17" s="202">
        <v>25.89</v>
      </c>
      <c r="J17" s="202">
        <v>1.34</v>
      </c>
      <c r="K17" s="202">
        <v>1.38</v>
      </c>
      <c r="L17" s="202">
        <v>191.93</v>
      </c>
      <c r="M17" s="202">
        <v>4.7300000000000004</v>
      </c>
      <c r="N17" s="202">
        <v>1.21</v>
      </c>
      <c r="O17" s="202">
        <v>0</v>
      </c>
      <c r="P17" s="202">
        <v>1.42</v>
      </c>
      <c r="Q17" s="202">
        <v>3.61</v>
      </c>
      <c r="R17" s="202">
        <v>6.25</v>
      </c>
      <c r="S17" s="202">
        <v>3.92</v>
      </c>
      <c r="T17" s="202">
        <v>0</v>
      </c>
      <c r="U17" s="202">
        <v>1.79</v>
      </c>
      <c r="V17" s="202">
        <v>6.36</v>
      </c>
      <c r="W17" s="202">
        <v>5.41</v>
      </c>
      <c r="X17" s="202">
        <v>25.93</v>
      </c>
      <c r="Y17" s="202">
        <v>0</v>
      </c>
      <c r="Z17" s="202">
        <v>48.7</v>
      </c>
      <c r="AA17" s="202">
        <v>0</v>
      </c>
      <c r="AB17" s="202">
        <v>0</v>
      </c>
      <c r="AC17" s="202">
        <v>0.46</v>
      </c>
      <c r="AD17" s="202">
        <v>8.9</v>
      </c>
      <c r="AE17" s="202">
        <v>0</v>
      </c>
      <c r="AF17" s="202">
        <v>0</v>
      </c>
      <c r="AG17" s="202">
        <v>0</v>
      </c>
      <c r="AH17" s="202">
        <v>0</v>
      </c>
      <c r="AI17" s="202">
        <v>29.69</v>
      </c>
      <c r="AJ17" s="202">
        <v>0</v>
      </c>
      <c r="AK17" s="202">
        <v>11.8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9.99</v>
      </c>
      <c r="D18" s="202">
        <v>2.9</v>
      </c>
      <c r="E18" s="202">
        <v>0</v>
      </c>
      <c r="F18" s="202">
        <v>0</v>
      </c>
      <c r="G18" s="202">
        <v>10</v>
      </c>
      <c r="H18" s="202">
        <v>0</v>
      </c>
      <c r="I18" s="202">
        <v>25.89</v>
      </c>
      <c r="J18" s="202">
        <v>1.34</v>
      </c>
      <c r="K18" s="202">
        <v>1.38</v>
      </c>
      <c r="L18" s="202">
        <v>191.93</v>
      </c>
      <c r="M18" s="202">
        <v>4.7300000000000004</v>
      </c>
      <c r="N18" s="202">
        <v>1.21</v>
      </c>
      <c r="O18" s="202">
        <v>0</v>
      </c>
      <c r="P18" s="202">
        <v>1.42</v>
      </c>
      <c r="Q18" s="202">
        <v>3.61</v>
      </c>
      <c r="R18" s="202">
        <v>6.25</v>
      </c>
      <c r="S18" s="202">
        <v>3.92</v>
      </c>
      <c r="T18" s="202">
        <v>0</v>
      </c>
      <c r="U18" s="202">
        <v>1.79</v>
      </c>
      <c r="V18" s="202">
        <v>6.36</v>
      </c>
      <c r="W18" s="202">
        <v>5.41</v>
      </c>
      <c r="X18" s="202">
        <v>25.93</v>
      </c>
      <c r="Y18" s="202">
        <v>0</v>
      </c>
      <c r="Z18" s="202">
        <v>48.7</v>
      </c>
      <c r="AA18" s="202">
        <v>0</v>
      </c>
      <c r="AB18" s="202">
        <v>0</v>
      </c>
      <c r="AC18" s="202">
        <v>0.46</v>
      </c>
      <c r="AD18" s="202">
        <v>8.9</v>
      </c>
      <c r="AE18" s="202">
        <v>0</v>
      </c>
      <c r="AF18" s="202">
        <v>0</v>
      </c>
      <c r="AG18" s="202">
        <v>0</v>
      </c>
      <c r="AH18" s="202">
        <v>0</v>
      </c>
      <c r="AI18" s="202">
        <v>29.69</v>
      </c>
      <c r="AJ18" s="202">
        <v>0</v>
      </c>
      <c r="AK18" s="202">
        <v>11.8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9.99</v>
      </c>
      <c r="D19" s="202">
        <v>2.9</v>
      </c>
      <c r="E19" s="202">
        <v>0</v>
      </c>
      <c r="F19" s="202">
        <v>0</v>
      </c>
      <c r="G19" s="202">
        <v>10</v>
      </c>
      <c r="H19" s="202">
        <v>0</v>
      </c>
      <c r="I19" s="202">
        <v>25.89</v>
      </c>
      <c r="J19" s="202">
        <v>1.34</v>
      </c>
      <c r="K19" s="202">
        <v>1.38</v>
      </c>
      <c r="L19" s="202">
        <v>191.93</v>
      </c>
      <c r="M19" s="202">
        <v>0.87</v>
      </c>
      <c r="N19" s="202">
        <v>1.21</v>
      </c>
      <c r="O19" s="202">
        <v>0</v>
      </c>
      <c r="P19" s="202">
        <v>1.42</v>
      </c>
      <c r="Q19" s="202">
        <v>3.48</v>
      </c>
      <c r="R19" s="202">
        <v>6.21</v>
      </c>
      <c r="S19" s="202">
        <v>3.88</v>
      </c>
      <c r="T19" s="202">
        <v>0</v>
      </c>
      <c r="U19" s="202">
        <v>1.79</v>
      </c>
      <c r="V19" s="202">
        <v>6.36</v>
      </c>
      <c r="W19" s="202">
        <v>5.41</v>
      </c>
      <c r="X19" s="202">
        <v>25.93</v>
      </c>
      <c r="Y19" s="202">
        <v>0</v>
      </c>
      <c r="Z19" s="202">
        <v>48.7</v>
      </c>
      <c r="AA19" s="202">
        <v>0</v>
      </c>
      <c r="AB19" s="202">
        <v>0</v>
      </c>
      <c r="AC19" s="202">
        <v>0.85</v>
      </c>
      <c r="AD19" s="202">
        <v>8.9</v>
      </c>
      <c r="AE19" s="202">
        <v>0</v>
      </c>
      <c r="AF19" s="202">
        <v>0</v>
      </c>
      <c r="AG19" s="202">
        <v>0</v>
      </c>
      <c r="AH19" s="202">
        <v>0</v>
      </c>
      <c r="AI19" s="202">
        <v>33.200000000000003</v>
      </c>
      <c r="AJ19" s="202">
        <v>0</v>
      </c>
      <c r="AK19" s="202">
        <v>11.8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9.99</v>
      </c>
      <c r="D20" s="202">
        <v>2.9</v>
      </c>
      <c r="E20" s="202">
        <v>0</v>
      </c>
      <c r="F20" s="202">
        <v>0</v>
      </c>
      <c r="G20" s="202">
        <v>10</v>
      </c>
      <c r="H20" s="202">
        <v>0</v>
      </c>
      <c r="I20" s="202">
        <v>25.89</v>
      </c>
      <c r="J20" s="202">
        <v>1.34</v>
      </c>
      <c r="K20" s="202">
        <v>1.38</v>
      </c>
      <c r="L20" s="202">
        <v>191.93</v>
      </c>
      <c r="M20" s="202">
        <v>0.87</v>
      </c>
      <c r="N20" s="202">
        <v>1.21</v>
      </c>
      <c r="O20" s="202">
        <v>0</v>
      </c>
      <c r="P20" s="202">
        <v>1.42</v>
      </c>
      <c r="Q20" s="202">
        <v>3.48</v>
      </c>
      <c r="R20" s="202">
        <v>6.21</v>
      </c>
      <c r="S20" s="202">
        <v>3.88</v>
      </c>
      <c r="T20" s="202">
        <v>0</v>
      </c>
      <c r="U20" s="202">
        <v>1.79</v>
      </c>
      <c r="V20" s="202">
        <v>6.36</v>
      </c>
      <c r="W20" s="202">
        <v>5.41</v>
      </c>
      <c r="X20" s="202">
        <v>25.93</v>
      </c>
      <c r="Y20" s="202">
        <v>0</v>
      </c>
      <c r="Z20" s="202">
        <v>48.7</v>
      </c>
      <c r="AA20" s="202">
        <v>0</v>
      </c>
      <c r="AB20" s="202">
        <v>0</v>
      </c>
      <c r="AC20" s="202">
        <v>0.85</v>
      </c>
      <c r="AD20" s="202">
        <v>8.9</v>
      </c>
      <c r="AE20" s="202">
        <v>0</v>
      </c>
      <c r="AF20" s="202">
        <v>0</v>
      </c>
      <c r="AG20" s="202">
        <v>0</v>
      </c>
      <c r="AH20" s="202">
        <v>0</v>
      </c>
      <c r="AI20" s="202">
        <v>33.200000000000003</v>
      </c>
      <c r="AJ20" s="202">
        <v>0</v>
      </c>
      <c r="AK20" s="202">
        <v>11.8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9.99</v>
      </c>
      <c r="D21" s="202">
        <v>2.9</v>
      </c>
      <c r="E21" s="202">
        <v>0</v>
      </c>
      <c r="F21" s="202">
        <v>0</v>
      </c>
      <c r="G21" s="202">
        <v>10</v>
      </c>
      <c r="H21" s="202">
        <v>0</v>
      </c>
      <c r="I21" s="202">
        <v>25.89</v>
      </c>
      <c r="J21" s="202">
        <v>1.34</v>
      </c>
      <c r="K21" s="202">
        <v>1.38</v>
      </c>
      <c r="L21" s="202">
        <v>191.93</v>
      </c>
      <c r="M21" s="202">
        <v>0.87</v>
      </c>
      <c r="N21" s="202">
        <v>1.21</v>
      </c>
      <c r="O21" s="202">
        <v>0</v>
      </c>
      <c r="P21" s="202">
        <v>1.53</v>
      </c>
      <c r="Q21" s="202">
        <v>3.48</v>
      </c>
      <c r="R21" s="202">
        <v>6.21</v>
      </c>
      <c r="S21" s="202">
        <v>3.88</v>
      </c>
      <c r="T21" s="202">
        <v>0</v>
      </c>
      <c r="U21" s="202">
        <v>1.79</v>
      </c>
      <c r="V21" s="202">
        <v>6.36</v>
      </c>
      <c r="W21" s="202">
        <v>5.41</v>
      </c>
      <c r="X21" s="202">
        <v>25.93</v>
      </c>
      <c r="Y21" s="202">
        <v>0</v>
      </c>
      <c r="Z21" s="202">
        <v>48.7</v>
      </c>
      <c r="AA21" s="202">
        <v>0</v>
      </c>
      <c r="AB21" s="202">
        <v>0</v>
      </c>
      <c r="AC21" s="202">
        <v>0.46</v>
      </c>
      <c r="AD21" s="202">
        <v>8.9</v>
      </c>
      <c r="AE21" s="202">
        <v>0</v>
      </c>
      <c r="AF21" s="202">
        <v>0</v>
      </c>
      <c r="AG21" s="202">
        <v>0</v>
      </c>
      <c r="AH21" s="202">
        <v>0</v>
      </c>
      <c r="AI21" s="202">
        <v>29.69</v>
      </c>
      <c r="AJ21" s="202">
        <v>0</v>
      </c>
      <c r="AK21" s="202">
        <v>11.8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9.99</v>
      </c>
      <c r="D22" s="202">
        <v>2.9</v>
      </c>
      <c r="E22" s="202">
        <v>0</v>
      </c>
      <c r="F22" s="202">
        <v>0</v>
      </c>
      <c r="G22" s="202">
        <v>10</v>
      </c>
      <c r="H22" s="202">
        <v>0</v>
      </c>
      <c r="I22" s="202">
        <v>25.89</v>
      </c>
      <c r="J22" s="202">
        <v>1.34</v>
      </c>
      <c r="K22" s="202">
        <v>1.38</v>
      </c>
      <c r="L22" s="202">
        <v>191.93</v>
      </c>
      <c r="M22" s="202">
        <v>0.87</v>
      </c>
      <c r="N22" s="202">
        <v>1.21</v>
      </c>
      <c r="O22" s="202">
        <v>0</v>
      </c>
      <c r="P22" s="202">
        <v>1.53</v>
      </c>
      <c r="Q22" s="202">
        <v>3.48</v>
      </c>
      <c r="R22" s="202">
        <v>6.21</v>
      </c>
      <c r="S22" s="202">
        <v>3.88</v>
      </c>
      <c r="T22" s="202">
        <v>0</v>
      </c>
      <c r="U22" s="202">
        <v>1.79</v>
      </c>
      <c r="V22" s="202">
        <v>6.36</v>
      </c>
      <c r="W22" s="202">
        <v>5.41</v>
      </c>
      <c r="X22" s="202">
        <v>25.93</v>
      </c>
      <c r="Y22" s="202">
        <v>0</v>
      </c>
      <c r="Z22" s="202">
        <v>48.7</v>
      </c>
      <c r="AA22" s="202">
        <v>0</v>
      </c>
      <c r="AB22" s="202">
        <v>0</v>
      </c>
      <c r="AC22" s="202">
        <v>0.46</v>
      </c>
      <c r="AD22" s="202">
        <v>8.9</v>
      </c>
      <c r="AE22" s="202">
        <v>0</v>
      </c>
      <c r="AF22" s="202">
        <v>0</v>
      </c>
      <c r="AG22" s="202">
        <v>0</v>
      </c>
      <c r="AH22" s="202">
        <v>0</v>
      </c>
      <c r="AI22" s="202">
        <v>29.69</v>
      </c>
      <c r="AJ22" s="202">
        <v>0</v>
      </c>
      <c r="AK22" s="202">
        <v>11.8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9.99</v>
      </c>
      <c r="D23" s="202">
        <v>2.9</v>
      </c>
      <c r="E23" s="202">
        <v>0</v>
      </c>
      <c r="F23" s="202">
        <v>0</v>
      </c>
      <c r="G23" s="202">
        <v>10</v>
      </c>
      <c r="H23" s="202">
        <v>0</v>
      </c>
      <c r="I23" s="202">
        <v>25.89</v>
      </c>
      <c r="J23" s="202">
        <v>1.34</v>
      </c>
      <c r="K23" s="202">
        <v>1.38</v>
      </c>
      <c r="L23" s="202">
        <v>191.93</v>
      </c>
      <c r="M23" s="202">
        <v>0.87</v>
      </c>
      <c r="N23" s="202">
        <v>1.21</v>
      </c>
      <c r="O23" s="202">
        <v>0</v>
      </c>
      <c r="P23" s="202">
        <v>1.53</v>
      </c>
      <c r="Q23" s="202">
        <v>3.48</v>
      </c>
      <c r="R23" s="202">
        <v>6.21</v>
      </c>
      <c r="S23" s="202">
        <v>3.88</v>
      </c>
      <c r="T23" s="202">
        <v>0</v>
      </c>
      <c r="U23" s="202">
        <v>1.79</v>
      </c>
      <c r="V23" s="202">
        <v>6.36</v>
      </c>
      <c r="W23" s="202">
        <v>5.41</v>
      </c>
      <c r="X23" s="202">
        <v>25.93</v>
      </c>
      <c r="Y23" s="202">
        <v>0</v>
      </c>
      <c r="Z23" s="202">
        <v>48.7</v>
      </c>
      <c r="AA23" s="202">
        <v>0</v>
      </c>
      <c r="AB23" s="202">
        <v>0</v>
      </c>
      <c r="AC23" s="202">
        <v>1.05</v>
      </c>
      <c r="AD23" s="202">
        <v>8.9</v>
      </c>
      <c r="AE23" s="202">
        <v>0</v>
      </c>
      <c r="AF23" s="202">
        <v>0</v>
      </c>
      <c r="AG23" s="202">
        <v>0</v>
      </c>
      <c r="AH23" s="202">
        <v>0</v>
      </c>
      <c r="AI23" s="202">
        <v>29.69</v>
      </c>
      <c r="AJ23" s="202">
        <v>0</v>
      </c>
      <c r="AK23" s="202">
        <v>11.8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9.99</v>
      </c>
      <c r="D24" s="202">
        <v>2.9</v>
      </c>
      <c r="E24" s="202">
        <v>0</v>
      </c>
      <c r="F24" s="202">
        <v>0</v>
      </c>
      <c r="G24" s="202">
        <v>10</v>
      </c>
      <c r="H24" s="202">
        <v>0</v>
      </c>
      <c r="I24" s="202">
        <v>25.89</v>
      </c>
      <c r="J24" s="202">
        <v>1.34</v>
      </c>
      <c r="K24" s="202">
        <v>1.38</v>
      </c>
      <c r="L24" s="202">
        <v>191.93</v>
      </c>
      <c r="M24" s="202">
        <v>0.87</v>
      </c>
      <c r="N24" s="202">
        <v>1.21</v>
      </c>
      <c r="O24" s="202">
        <v>0</v>
      </c>
      <c r="P24" s="202">
        <v>1.53</v>
      </c>
      <c r="Q24" s="202">
        <v>3.48</v>
      </c>
      <c r="R24" s="202">
        <v>6.21</v>
      </c>
      <c r="S24" s="202">
        <v>3.88</v>
      </c>
      <c r="T24" s="202">
        <v>0</v>
      </c>
      <c r="U24" s="202">
        <v>1.79</v>
      </c>
      <c r="V24" s="202">
        <v>6.36</v>
      </c>
      <c r="W24" s="202">
        <v>5.41</v>
      </c>
      <c r="X24" s="202">
        <v>25.93</v>
      </c>
      <c r="Y24" s="202">
        <v>0</v>
      </c>
      <c r="Z24" s="202">
        <v>48.7</v>
      </c>
      <c r="AA24" s="202">
        <v>0</v>
      </c>
      <c r="AB24" s="202">
        <v>0</v>
      </c>
      <c r="AC24" s="202">
        <v>1.05</v>
      </c>
      <c r="AD24" s="202">
        <v>8.9</v>
      </c>
      <c r="AE24" s="202">
        <v>0</v>
      </c>
      <c r="AF24" s="202">
        <v>0</v>
      </c>
      <c r="AG24" s="202">
        <v>0</v>
      </c>
      <c r="AH24" s="202">
        <v>0</v>
      </c>
      <c r="AI24" s="202">
        <v>29.69</v>
      </c>
      <c r="AJ24" s="202">
        <v>0</v>
      </c>
      <c r="AK24" s="202">
        <v>11.8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9.99</v>
      </c>
      <c r="D25" s="202">
        <v>2.9</v>
      </c>
      <c r="E25" s="202">
        <v>0</v>
      </c>
      <c r="F25" s="202">
        <v>0</v>
      </c>
      <c r="G25" s="202">
        <v>10</v>
      </c>
      <c r="H25" s="202">
        <v>0</v>
      </c>
      <c r="I25" s="202">
        <v>25.89</v>
      </c>
      <c r="J25" s="202">
        <v>1.34</v>
      </c>
      <c r="K25" s="202">
        <v>1.38</v>
      </c>
      <c r="L25" s="202">
        <v>191.93</v>
      </c>
      <c r="M25" s="202">
        <v>0.87</v>
      </c>
      <c r="N25" s="202">
        <v>1.21</v>
      </c>
      <c r="O25" s="202">
        <v>0</v>
      </c>
      <c r="P25" s="202">
        <v>1.53</v>
      </c>
      <c r="Q25" s="202">
        <v>3.48</v>
      </c>
      <c r="R25" s="202">
        <v>6.21</v>
      </c>
      <c r="S25" s="202">
        <v>3.88</v>
      </c>
      <c r="T25" s="202">
        <v>0</v>
      </c>
      <c r="U25" s="202">
        <v>1.79</v>
      </c>
      <c r="V25" s="202">
        <v>6.36</v>
      </c>
      <c r="W25" s="202">
        <v>5.41</v>
      </c>
      <c r="X25" s="202">
        <v>25.93</v>
      </c>
      <c r="Y25" s="202">
        <v>0</v>
      </c>
      <c r="Z25" s="202">
        <v>48.7</v>
      </c>
      <c r="AA25" s="202">
        <v>0</v>
      </c>
      <c r="AB25" s="202">
        <v>0</v>
      </c>
      <c r="AC25" s="202">
        <v>1.05</v>
      </c>
      <c r="AD25" s="202">
        <v>8.9</v>
      </c>
      <c r="AE25" s="202">
        <v>0</v>
      </c>
      <c r="AF25" s="202">
        <v>0</v>
      </c>
      <c r="AG25" s="202">
        <v>0</v>
      </c>
      <c r="AH25" s="202">
        <v>0</v>
      </c>
      <c r="AI25" s="202">
        <v>29.69</v>
      </c>
      <c r="AJ25" s="202">
        <v>0</v>
      </c>
      <c r="AK25" s="202">
        <v>11.8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9.99</v>
      </c>
      <c r="D26" s="202">
        <v>2.9</v>
      </c>
      <c r="E26" s="202">
        <v>0</v>
      </c>
      <c r="F26" s="202">
        <v>0</v>
      </c>
      <c r="G26" s="202">
        <v>10</v>
      </c>
      <c r="H26" s="202">
        <v>0</v>
      </c>
      <c r="I26" s="202">
        <v>25.89</v>
      </c>
      <c r="J26" s="202">
        <v>1.34</v>
      </c>
      <c r="K26" s="202">
        <v>1.38</v>
      </c>
      <c r="L26" s="202">
        <v>191.93</v>
      </c>
      <c r="M26" s="202">
        <v>0.87</v>
      </c>
      <c r="N26" s="202">
        <v>1.21</v>
      </c>
      <c r="O26" s="202">
        <v>0</v>
      </c>
      <c r="P26" s="202">
        <v>1.53</v>
      </c>
      <c r="Q26" s="202">
        <v>3.48</v>
      </c>
      <c r="R26" s="202">
        <v>6.21</v>
      </c>
      <c r="S26" s="202">
        <v>3.88</v>
      </c>
      <c r="T26" s="202">
        <v>0</v>
      </c>
      <c r="U26" s="202">
        <v>1.79</v>
      </c>
      <c r="V26" s="202">
        <v>6.36</v>
      </c>
      <c r="W26" s="202">
        <v>5.41</v>
      </c>
      <c r="X26" s="202">
        <v>25.93</v>
      </c>
      <c r="Y26" s="202">
        <v>0</v>
      </c>
      <c r="Z26" s="202">
        <v>48.7</v>
      </c>
      <c r="AA26" s="202">
        <v>0</v>
      </c>
      <c r="AB26" s="202">
        <v>0</v>
      </c>
      <c r="AC26" s="202">
        <v>1.05</v>
      </c>
      <c r="AD26" s="202">
        <v>8.9</v>
      </c>
      <c r="AE26" s="202">
        <v>0</v>
      </c>
      <c r="AF26" s="202">
        <v>0</v>
      </c>
      <c r="AG26" s="202">
        <v>0</v>
      </c>
      <c r="AH26" s="202">
        <v>0</v>
      </c>
      <c r="AI26" s="202">
        <v>29.69</v>
      </c>
      <c r="AJ26" s="202">
        <v>0</v>
      </c>
      <c r="AK26" s="202">
        <v>11.8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9.99</v>
      </c>
      <c r="D27" s="202">
        <v>2.9</v>
      </c>
      <c r="E27" s="202">
        <v>0</v>
      </c>
      <c r="F27" s="202">
        <v>0</v>
      </c>
      <c r="G27" s="202">
        <v>10</v>
      </c>
      <c r="H27" s="202">
        <v>0</v>
      </c>
      <c r="I27" s="202">
        <v>25.89</v>
      </c>
      <c r="J27" s="202">
        <v>1.34</v>
      </c>
      <c r="K27" s="202">
        <v>0</v>
      </c>
      <c r="L27" s="202">
        <v>191.93</v>
      </c>
      <c r="M27" s="202">
        <v>0.91</v>
      </c>
      <c r="N27" s="202">
        <v>1.21</v>
      </c>
      <c r="O27" s="202">
        <v>0</v>
      </c>
      <c r="P27" s="202">
        <v>1.53</v>
      </c>
      <c r="Q27" s="202">
        <v>0</v>
      </c>
      <c r="R27" s="202">
        <v>0</v>
      </c>
      <c r="S27" s="202">
        <v>0</v>
      </c>
      <c r="T27" s="202">
        <v>0</v>
      </c>
      <c r="U27" s="202">
        <v>1.79</v>
      </c>
      <c r="V27" s="202">
        <v>6.36</v>
      </c>
      <c r="W27" s="202">
        <v>5.41</v>
      </c>
      <c r="X27" s="202">
        <v>25.93</v>
      </c>
      <c r="Y27" s="202">
        <v>0</v>
      </c>
      <c r="Z27" s="202">
        <v>48.7</v>
      </c>
      <c r="AA27" s="202">
        <v>0</v>
      </c>
      <c r="AB27" s="202">
        <v>0</v>
      </c>
      <c r="AC27" s="202">
        <v>1.05</v>
      </c>
      <c r="AD27" s="202">
        <v>8.9</v>
      </c>
      <c r="AE27" s="202">
        <v>0</v>
      </c>
      <c r="AF27" s="202">
        <v>0</v>
      </c>
      <c r="AG27" s="202">
        <v>0</v>
      </c>
      <c r="AH27" s="202">
        <v>0</v>
      </c>
      <c r="AI27" s="202">
        <v>29.69</v>
      </c>
      <c r="AJ27" s="202">
        <v>0</v>
      </c>
      <c r="AK27" s="202">
        <v>11.8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9.99</v>
      </c>
      <c r="D28" s="202">
        <v>2.9</v>
      </c>
      <c r="E28" s="202">
        <v>0</v>
      </c>
      <c r="F28" s="202">
        <v>0</v>
      </c>
      <c r="G28" s="202">
        <v>10</v>
      </c>
      <c r="H28" s="202">
        <v>0</v>
      </c>
      <c r="I28" s="202">
        <v>25.89</v>
      </c>
      <c r="J28" s="202">
        <v>1.34</v>
      </c>
      <c r="K28" s="202">
        <v>0</v>
      </c>
      <c r="L28" s="202">
        <v>117.82</v>
      </c>
      <c r="M28" s="202">
        <v>0.91</v>
      </c>
      <c r="N28" s="202">
        <v>1.21</v>
      </c>
      <c r="O28" s="202">
        <v>0</v>
      </c>
      <c r="P28" s="202">
        <v>1.53</v>
      </c>
      <c r="Q28" s="202">
        <v>0</v>
      </c>
      <c r="R28" s="202">
        <v>0</v>
      </c>
      <c r="S28" s="202">
        <v>0</v>
      </c>
      <c r="T28" s="202">
        <v>0</v>
      </c>
      <c r="U28" s="202">
        <v>1.79</v>
      </c>
      <c r="V28" s="202">
        <v>0.21</v>
      </c>
      <c r="W28" s="202">
        <v>0.34</v>
      </c>
      <c r="X28" s="202">
        <v>1.77</v>
      </c>
      <c r="Y28" s="202">
        <v>0</v>
      </c>
      <c r="Z28" s="202">
        <v>48.7</v>
      </c>
      <c r="AA28" s="202">
        <v>0</v>
      </c>
      <c r="AB28" s="202">
        <v>0</v>
      </c>
      <c r="AC28" s="202">
        <v>1.05</v>
      </c>
      <c r="AD28" s="202">
        <v>8.9</v>
      </c>
      <c r="AE28" s="202">
        <v>0</v>
      </c>
      <c r="AF28" s="202">
        <v>0</v>
      </c>
      <c r="AG28" s="202">
        <v>0</v>
      </c>
      <c r="AH28" s="202">
        <v>0</v>
      </c>
      <c r="AI28" s="202">
        <v>29.69</v>
      </c>
      <c r="AJ28" s="202">
        <v>0</v>
      </c>
      <c r="AK28" s="202">
        <v>11.8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9.99</v>
      </c>
      <c r="D29" s="202">
        <v>2.9</v>
      </c>
      <c r="E29" s="202">
        <v>0</v>
      </c>
      <c r="F29" s="202">
        <v>0</v>
      </c>
      <c r="G29" s="202">
        <v>10</v>
      </c>
      <c r="H29" s="202">
        <v>0</v>
      </c>
      <c r="I29" s="202">
        <v>25.89</v>
      </c>
      <c r="J29" s="202">
        <v>1.34</v>
      </c>
      <c r="K29" s="202">
        <v>0</v>
      </c>
      <c r="L29" s="202">
        <v>117.82</v>
      </c>
      <c r="M29" s="202">
        <v>0.91</v>
      </c>
      <c r="N29" s="202">
        <v>1.21</v>
      </c>
      <c r="O29" s="202">
        <v>0</v>
      </c>
      <c r="P29" s="202">
        <v>1.53</v>
      </c>
      <c r="Q29" s="202">
        <v>0.22</v>
      </c>
      <c r="R29" s="202">
        <v>0</v>
      </c>
      <c r="S29" s="202">
        <v>0.27</v>
      </c>
      <c r="T29" s="202">
        <v>0</v>
      </c>
      <c r="U29" s="202">
        <v>1.79</v>
      </c>
      <c r="V29" s="202">
        <v>0.21</v>
      </c>
      <c r="W29" s="202">
        <v>0.34</v>
      </c>
      <c r="X29" s="202">
        <v>1.77</v>
      </c>
      <c r="Y29" s="202">
        <v>0</v>
      </c>
      <c r="Z29" s="202">
        <v>48.7</v>
      </c>
      <c r="AA29" s="202">
        <v>0</v>
      </c>
      <c r="AB29" s="202">
        <v>0</v>
      </c>
      <c r="AC29" s="202">
        <v>1.9</v>
      </c>
      <c r="AD29" s="202">
        <v>8.9</v>
      </c>
      <c r="AE29" s="202">
        <v>0</v>
      </c>
      <c r="AF29" s="202">
        <v>0</v>
      </c>
      <c r="AG29" s="202">
        <v>0</v>
      </c>
      <c r="AH29" s="202">
        <v>0</v>
      </c>
      <c r="AI29" s="202">
        <v>33.200000000000003</v>
      </c>
      <c r="AJ29" s="202">
        <v>0</v>
      </c>
      <c r="AK29" s="202">
        <v>11.8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9.99</v>
      </c>
      <c r="D30" s="202">
        <v>2.9</v>
      </c>
      <c r="E30" s="202">
        <v>0</v>
      </c>
      <c r="F30" s="202">
        <v>0</v>
      </c>
      <c r="G30" s="202">
        <v>10</v>
      </c>
      <c r="H30" s="202">
        <v>0</v>
      </c>
      <c r="I30" s="202">
        <v>25.89</v>
      </c>
      <c r="J30" s="202">
        <v>1.34</v>
      </c>
      <c r="K30" s="202">
        <v>0</v>
      </c>
      <c r="L30" s="202">
        <v>117.82</v>
      </c>
      <c r="M30" s="202">
        <v>0.91</v>
      </c>
      <c r="N30" s="202">
        <v>1.21</v>
      </c>
      <c r="O30" s="202">
        <v>0</v>
      </c>
      <c r="P30" s="202">
        <v>1.53</v>
      </c>
      <c r="Q30" s="202">
        <v>0</v>
      </c>
      <c r="R30" s="202">
        <v>0</v>
      </c>
      <c r="S30" s="202">
        <v>0</v>
      </c>
      <c r="T30" s="202">
        <v>0</v>
      </c>
      <c r="U30" s="202">
        <v>1.79</v>
      </c>
      <c r="V30" s="202">
        <v>0.21</v>
      </c>
      <c r="W30" s="202">
        <v>0.34</v>
      </c>
      <c r="X30" s="202">
        <v>1.77</v>
      </c>
      <c r="Y30" s="202">
        <v>0</v>
      </c>
      <c r="Z30" s="202">
        <v>48.7</v>
      </c>
      <c r="AA30" s="202">
        <v>0</v>
      </c>
      <c r="AB30" s="202">
        <v>0</v>
      </c>
      <c r="AC30" s="202">
        <v>1.9</v>
      </c>
      <c r="AD30" s="202">
        <v>8.9</v>
      </c>
      <c r="AE30" s="202">
        <v>0</v>
      </c>
      <c r="AF30" s="202">
        <v>0</v>
      </c>
      <c r="AG30" s="202">
        <v>0</v>
      </c>
      <c r="AH30" s="202">
        <v>0</v>
      </c>
      <c r="AI30" s="202">
        <v>33.200000000000003</v>
      </c>
      <c r="AJ30" s="202">
        <v>0</v>
      </c>
      <c r="AK30" s="202">
        <v>11.8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9.99</v>
      </c>
      <c r="D31" s="202">
        <v>2.9</v>
      </c>
      <c r="E31" s="202">
        <v>0</v>
      </c>
      <c r="F31" s="202">
        <v>0</v>
      </c>
      <c r="G31" s="202">
        <v>10</v>
      </c>
      <c r="H31" s="202">
        <v>0</v>
      </c>
      <c r="I31" s="202">
        <v>25.89</v>
      </c>
      <c r="J31" s="202">
        <v>1.34</v>
      </c>
      <c r="K31" s="202">
        <v>0</v>
      </c>
      <c r="L31" s="202">
        <v>117.82</v>
      </c>
      <c r="M31" s="202">
        <v>0.91</v>
      </c>
      <c r="N31" s="202">
        <v>1.21</v>
      </c>
      <c r="O31" s="202">
        <v>0</v>
      </c>
      <c r="P31" s="202">
        <v>1.53</v>
      </c>
      <c r="Q31" s="202">
        <v>0</v>
      </c>
      <c r="R31" s="202">
        <v>0</v>
      </c>
      <c r="S31" s="202">
        <v>0</v>
      </c>
      <c r="T31" s="202">
        <v>0</v>
      </c>
      <c r="U31" s="202">
        <v>1.79</v>
      </c>
      <c r="V31" s="202">
        <v>0.21</v>
      </c>
      <c r="W31" s="202">
        <v>0.34</v>
      </c>
      <c r="X31" s="202">
        <v>1.77</v>
      </c>
      <c r="Y31" s="202">
        <v>0</v>
      </c>
      <c r="Z31" s="202">
        <v>48.7</v>
      </c>
      <c r="AA31" s="202">
        <v>0</v>
      </c>
      <c r="AB31" s="202">
        <v>0</v>
      </c>
      <c r="AC31" s="202">
        <v>1.05</v>
      </c>
      <c r="AD31" s="202">
        <v>8.9</v>
      </c>
      <c r="AE31" s="202">
        <v>0</v>
      </c>
      <c r="AF31" s="202">
        <v>0</v>
      </c>
      <c r="AG31" s="202">
        <v>0</v>
      </c>
      <c r="AH31" s="202">
        <v>0</v>
      </c>
      <c r="AI31" s="202">
        <v>29.69</v>
      </c>
      <c r="AJ31" s="202">
        <v>0</v>
      </c>
      <c r="AK31" s="202">
        <v>11.8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9.99</v>
      </c>
      <c r="D32" s="202">
        <v>2.9</v>
      </c>
      <c r="E32" s="202">
        <v>0</v>
      </c>
      <c r="F32" s="202">
        <v>0</v>
      </c>
      <c r="G32" s="202">
        <v>10</v>
      </c>
      <c r="H32" s="202">
        <v>0</v>
      </c>
      <c r="I32" s="202">
        <v>25.89</v>
      </c>
      <c r="J32" s="202">
        <v>1.34</v>
      </c>
      <c r="K32" s="202">
        <v>0</v>
      </c>
      <c r="L32" s="202">
        <v>117.82</v>
      </c>
      <c r="M32" s="202">
        <v>0.91</v>
      </c>
      <c r="N32" s="202">
        <v>1.22</v>
      </c>
      <c r="O32" s="202">
        <v>0</v>
      </c>
      <c r="P32" s="202">
        <v>1.53</v>
      </c>
      <c r="Q32" s="202">
        <v>0</v>
      </c>
      <c r="R32" s="202">
        <v>0</v>
      </c>
      <c r="S32" s="202">
        <v>0</v>
      </c>
      <c r="T32" s="202">
        <v>0</v>
      </c>
      <c r="U32" s="202">
        <v>1.79</v>
      </c>
      <c r="V32" s="202">
        <v>0.21</v>
      </c>
      <c r="W32" s="202">
        <v>0.34</v>
      </c>
      <c r="X32" s="202">
        <v>1.77</v>
      </c>
      <c r="Y32" s="202">
        <v>0</v>
      </c>
      <c r="Z32" s="202">
        <v>48.7</v>
      </c>
      <c r="AA32" s="202">
        <v>0</v>
      </c>
      <c r="AB32" s="202">
        <v>0</v>
      </c>
      <c r="AC32" s="202">
        <v>1.05</v>
      </c>
      <c r="AD32" s="202">
        <v>8.9</v>
      </c>
      <c r="AE32" s="202">
        <v>0</v>
      </c>
      <c r="AF32" s="202">
        <v>0</v>
      </c>
      <c r="AG32" s="202">
        <v>0</v>
      </c>
      <c r="AH32" s="202">
        <v>0</v>
      </c>
      <c r="AI32" s="202">
        <v>29.69</v>
      </c>
      <c r="AJ32" s="202">
        <v>0</v>
      </c>
      <c r="AK32" s="202">
        <v>11.8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9.99</v>
      </c>
      <c r="D33" s="202">
        <v>2.9</v>
      </c>
      <c r="E33" s="202">
        <v>0</v>
      </c>
      <c r="F33" s="202">
        <v>0</v>
      </c>
      <c r="G33" s="202">
        <v>10</v>
      </c>
      <c r="H33" s="202">
        <v>0</v>
      </c>
      <c r="I33" s="202">
        <v>25.89</v>
      </c>
      <c r="J33" s="202">
        <v>1.34</v>
      </c>
      <c r="K33" s="202">
        <v>1.38</v>
      </c>
      <c r="L33" s="202">
        <v>117.82</v>
      </c>
      <c r="M33" s="202">
        <v>0.91</v>
      </c>
      <c r="N33" s="202">
        <v>1.21</v>
      </c>
      <c r="O33" s="202">
        <v>0</v>
      </c>
      <c r="P33" s="202">
        <v>1.53</v>
      </c>
      <c r="Q33" s="202">
        <v>2.96</v>
      </c>
      <c r="R33" s="202">
        <v>6.21</v>
      </c>
      <c r="S33" s="202">
        <v>3.89</v>
      </c>
      <c r="T33" s="202">
        <v>0</v>
      </c>
      <c r="U33" s="202">
        <v>1.79</v>
      </c>
      <c r="V33" s="202">
        <v>0.21</v>
      </c>
      <c r="W33" s="202">
        <v>8.31</v>
      </c>
      <c r="X33" s="202">
        <v>25.93</v>
      </c>
      <c r="Y33" s="202">
        <v>0</v>
      </c>
      <c r="Z33" s="202">
        <v>48.7</v>
      </c>
      <c r="AA33" s="202">
        <v>0</v>
      </c>
      <c r="AB33" s="202">
        <v>0</v>
      </c>
      <c r="AC33" s="202">
        <v>1.05</v>
      </c>
      <c r="AD33" s="202">
        <v>8.9</v>
      </c>
      <c r="AE33" s="202">
        <v>0</v>
      </c>
      <c r="AF33" s="202">
        <v>0</v>
      </c>
      <c r="AG33" s="202">
        <v>0</v>
      </c>
      <c r="AH33" s="202">
        <v>0</v>
      </c>
      <c r="AI33" s="202">
        <v>29.69</v>
      </c>
      <c r="AJ33" s="202">
        <v>0</v>
      </c>
      <c r="AK33" s="202">
        <v>11.8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9.99</v>
      </c>
      <c r="D34" s="202">
        <v>2.9</v>
      </c>
      <c r="E34" s="202">
        <v>0</v>
      </c>
      <c r="F34" s="202">
        <v>0</v>
      </c>
      <c r="G34" s="202">
        <v>10</v>
      </c>
      <c r="H34" s="202">
        <v>0</v>
      </c>
      <c r="I34" s="202">
        <v>25.89</v>
      </c>
      <c r="J34" s="202">
        <v>1.34</v>
      </c>
      <c r="K34" s="202">
        <v>1.38</v>
      </c>
      <c r="L34" s="202">
        <v>117.82</v>
      </c>
      <c r="M34" s="202">
        <v>0.91</v>
      </c>
      <c r="N34" s="202">
        <v>1.21</v>
      </c>
      <c r="O34" s="202">
        <v>0</v>
      </c>
      <c r="P34" s="202">
        <v>1.53</v>
      </c>
      <c r="Q34" s="202">
        <v>2.96</v>
      </c>
      <c r="R34" s="202">
        <v>6.21</v>
      </c>
      <c r="S34" s="202">
        <v>3.89</v>
      </c>
      <c r="T34" s="202">
        <v>0</v>
      </c>
      <c r="U34" s="202">
        <v>1.79</v>
      </c>
      <c r="V34" s="202">
        <v>0.21</v>
      </c>
      <c r="W34" s="202">
        <v>8.31</v>
      </c>
      <c r="X34" s="202">
        <v>25.93</v>
      </c>
      <c r="Y34" s="202">
        <v>0</v>
      </c>
      <c r="Z34" s="202">
        <v>48.7</v>
      </c>
      <c r="AA34" s="202">
        <v>0</v>
      </c>
      <c r="AB34" s="202">
        <v>0</v>
      </c>
      <c r="AC34" s="202">
        <v>1.05</v>
      </c>
      <c r="AD34" s="202">
        <v>8.9</v>
      </c>
      <c r="AE34" s="202">
        <v>0</v>
      </c>
      <c r="AF34" s="202">
        <v>0</v>
      </c>
      <c r="AG34" s="202">
        <v>0</v>
      </c>
      <c r="AH34" s="202">
        <v>0</v>
      </c>
      <c r="AI34" s="202">
        <v>29.69</v>
      </c>
      <c r="AJ34" s="202">
        <v>0</v>
      </c>
      <c r="AK34" s="202">
        <v>11.8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9.99</v>
      </c>
      <c r="D35" s="202">
        <v>2.9</v>
      </c>
      <c r="E35" s="202">
        <v>0</v>
      </c>
      <c r="F35" s="202">
        <v>0</v>
      </c>
      <c r="G35" s="202">
        <v>10</v>
      </c>
      <c r="H35" s="202">
        <v>0</v>
      </c>
      <c r="I35" s="202">
        <v>25.56</v>
      </c>
      <c r="J35" s="202">
        <v>1.34</v>
      </c>
      <c r="K35" s="202">
        <v>1.38</v>
      </c>
      <c r="L35" s="202">
        <v>196.55</v>
      </c>
      <c r="M35" s="202">
        <v>1.37</v>
      </c>
      <c r="N35" s="202">
        <v>1.21</v>
      </c>
      <c r="O35" s="202">
        <v>0</v>
      </c>
      <c r="P35" s="202">
        <v>1.52</v>
      </c>
      <c r="Q35" s="202">
        <v>2.96</v>
      </c>
      <c r="R35" s="202">
        <v>6.21</v>
      </c>
      <c r="S35" s="202">
        <v>3.89</v>
      </c>
      <c r="T35" s="202">
        <v>0</v>
      </c>
      <c r="U35" s="202">
        <v>1.79</v>
      </c>
      <c r="V35" s="202">
        <v>6.36</v>
      </c>
      <c r="W35" s="202">
        <v>8.31</v>
      </c>
      <c r="X35" s="202">
        <v>25.93</v>
      </c>
      <c r="Y35" s="202">
        <v>0</v>
      </c>
      <c r="Z35" s="202">
        <v>48.69</v>
      </c>
      <c r="AA35" s="202">
        <v>0</v>
      </c>
      <c r="AB35" s="202">
        <v>0</v>
      </c>
      <c r="AC35" s="202">
        <v>0.67</v>
      </c>
      <c r="AD35" s="202">
        <v>8.9</v>
      </c>
      <c r="AE35" s="202">
        <v>0</v>
      </c>
      <c r="AF35" s="202">
        <v>0</v>
      </c>
      <c r="AG35" s="202">
        <v>0</v>
      </c>
      <c r="AH35" s="202">
        <v>0</v>
      </c>
      <c r="AI35" s="202">
        <v>29.69</v>
      </c>
      <c r="AJ35" s="202">
        <v>0</v>
      </c>
      <c r="AK35" s="202">
        <v>11.8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9.99</v>
      </c>
      <c r="D36" s="202">
        <v>2.9</v>
      </c>
      <c r="E36" s="202">
        <v>0</v>
      </c>
      <c r="F36" s="202">
        <v>0</v>
      </c>
      <c r="G36" s="202">
        <v>10</v>
      </c>
      <c r="H36" s="202">
        <v>0</v>
      </c>
      <c r="I36" s="202">
        <v>25.56</v>
      </c>
      <c r="J36" s="202">
        <v>1.34</v>
      </c>
      <c r="K36" s="202">
        <v>1.38</v>
      </c>
      <c r="L36" s="202">
        <v>196.55</v>
      </c>
      <c r="M36" s="202">
        <v>1.37</v>
      </c>
      <c r="N36" s="202">
        <v>1.21</v>
      </c>
      <c r="O36" s="202">
        <v>0</v>
      </c>
      <c r="P36" s="202">
        <v>1.52</v>
      </c>
      <c r="Q36" s="202">
        <v>2.96</v>
      </c>
      <c r="R36" s="202">
        <v>6.21</v>
      </c>
      <c r="S36" s="202">
        <v>3.89</v>
      </c>
      <c r="T36" s="202">
        <v>0</v>
      </c>
      <c r="U36" s="202">
        <v>1.79</v>
      </c>
      <c r="V36" s="202">
        <v>6.36</v>
      </c>
      <c r="W36" s="202">
        <v>8.31</v>
      </c>
      <c r="X36" s="202">
        <v>25.93</v>
      </c>
      <c r="Y36" s="202">
        <v>0</v>
      </c>
      <c r="Z36" s="202">
        <v>48.69</v>
      </c>
      <c r="AA36" s="202">
        <v>0</v>
      </c>
      <c r="AB36" s="202">
        <v>0</v>
      </c>
      <c r="AC36" s="202">
        <v>0.67</v>
      </c>
      <c r="AD36" s="202">
        <v>8.9</v>
      </c>
      <c r="AE36" s="202">
        <v>0</v>
      </c>
      <c r="AF36" s="202">
        <v>0</v>
      </c>
      <c r="AG36" s="202">
        <v>0</v>
      </c>
      <c r="AH36" s="202">
        <v>0</v>
      </c>
      <c r="AI36" s="202">
        <v>29.69</v>
      </c>
      <c r="AJ36" s="202">
        <v>0</v>
      </c>
      <c r="AK36" s="202">
        <v>11.8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9.99</v>
      </c>
      <c r="D37" s="202">
        <v>2.9</v>
      </c>
      <c r="E37" s="202">
        <v>0</v>
      </c>
      <c r="F37" s="202">
        <v>0</v>
      </c>
      <c r="G37" s="202">
        <v>10</v>
      </c>
      <c r="H37" s="202">
        <v>0</v>
      </c>
      <c r="I37" s="202">
        <v>25.56</v>
      </c>
      <c r="J37" s="202">
        <v>1.34</v>
      </c>
      <c r="K37" s="202">
        <v>1.38</v>
      </c>
      <c r="L37" s="202">
        <v>196.55</v>
      </c>
      <c r="M37" s="202">
        <v>1.37</v>
      </c>
      <c r="N37" s="202">
        <v>1.21</v>
      </c>
      <c r="O37" s="202">
        <v>0</v>
      </c>
      <c r="P37" s="202">
        <v>1.52</v>
      </c>
      <c r="Q37" s="202">
        <v>2.96</v>
      </c>
      <c r="R37" s="202">
        <v>6.21</v>
      </c>
      <c r="S37" s="202">
        <v>3.89</v>
      </c>
      <c r="T37" s="202">
        <v>0</v>
      </c>
      <c r="U37" s="202">
        <v>1.79</v>
      </c>
      <c r="V37" s="202">
        <v>6.36</v>
      </c>
      <c r="W37" s="202">
        <v>8.31</v>
      </c>
      <c r="X37" s="202">
        <v>25.93</v>
      </c>
      <c r="Y37" s="202">
        <v>0</v>
      </c>
      <c r="Z37" s="202">
        <v>48.69</v>
      </c>
      <c r="AA37" s="202">
        <v>0</v>
      </c>
      <c r="AB37" s="202">
        <v>0</v>
      </c>
      <c r="AC37" s="202">
        <v>0.67</v>
      </c>
      <c r="AD37" s="202">
        <v>8.9</v>
      </c>
      <c r="AE37" s="202">
        <v>0</v>
      </c>
      <c r="AF37" s="202">
        <v>0</v>
      </c>
      <c r="AG37" s="202">
        <v>0</v>
      </c>
      <c r="AH37" s="202">
        <v>0</v>
      </c>
      <c r="AI37" s="202">
        <v>29.69</v>
      </c>
      <c r="AJ37" s="202">
        <v>0</v>
      </c>
      <c r="AK37" s="202">
        <v>11.8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9.99</v>
      </c>
      <c r="D38" s="202">
        <v>2.9</v>
      </c>
      <c r="E38" s="202">
        <v>0</v>
      </c>
      <c r="F38" s="202">
        <v>0</v>
      </c>
      <c r="G38" s="202">
        <v>10</v>
      </c>
      <c r="H38" s="202">
        <v>0</v>
      </c>
      <c r="I38" s="202">
        <v>25.56</v>
      </c>
      <c r="J38" s="202">
        <v>1.34</v>
      </c>
      <c r="K38" s="202">
        <v>1.38</v>
      </c>
      <c r="L38" s="202">
        <v>196.55</v>
      </c>
      <c r="M38" s="202">
        <v>1.37</v>
      </c>
      <c r="N38" s="202">
        <v>1.21</v>
      </c>
      <c r="O38" s="202">
        <v>0</v>
      </c>
      <c r="P38" s="202">
        <v>1.52</v>
      </c>
      <c r="Q38" s="202">
        <v>2.96</v>
      </c>
      <c r="R38" s="202">
        <v>6.21</v>
      </c>
      <c r="S38" s="202">
        <v>3.89</v>
      </c>
      <c r="T38" s="202">
        <v>0</v>
      </c>
      <c r="U38" s="202">
        <v>1.79</v>
      </c>
      <c r="V38" s="202">
        <v>6.36</v>
      </c>
      <c r="W38" s="202">
        <v>8.31</v>
      </c>
      <c r="X38" s="202">
        <v>25.93</v>
      </c>
      <c r="Y38" s="202">
        <v>0</v>
      </c>
      <c r="Z38" s="202">
        <v>48.69</v>
      </c>
      <c r="AA38" s="202">
        <v>0</v>
      </c>
      <c r="AB38" s="202">
        <v>0</v>
      </c>
      <c r="AC38" s="202">
        <v>0.67</v>
      </c>
      <c r="AD38" s="202">
        <v>8.9</v>
      </c>
      <c r="AE38" s="202">
        <v>0</v>
      </c>
      <c r="AF38" s="202">
        <v>0</v>
      </c>
      <c r="AG38" s="202">
        <v>0</v>
      </c>
      <c r="AH38" s="202">
        <v>0</v>
      </c>
      <c r="AI38" s="202">
        <v>29.69</v>
      </c>
      <c r="AJ38" s="202">
        <v>0</v>
      </c>
      <c r="AK38" s="202">
        <v>11.8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9.99</v>
      </c>
      <c r="D39" s="202">
        <v>2.9</v>
      </c>
      <c r="E39" s="202">
        <v>0</v>
      </c>
      <c r="F39" s="202">
        <v>0</v>
      </c>
      <c r="G39" s="202">
        <v>10</v>
      </c>
      <c r="H39" s="202">
        <v>0</v>
      </c>
      <c r="I39" s="202">
        <v>25.56</v>
      </c>
      <c r="J39" s="202">
        <v>1.34</v>
      </c>
      <c r="K39" s="202">
        <v>1.38</v>
      </c>
      <c r="L39" s="202">
        <v>196.55</v>
      </c>
      <c r="M39" s="202">
        <v>0.91</v>
      </c>
      <c r="N39" s="202">
        <v>1.21</v>
      </c>
      <c r="O39" s="202">
        <v>0</v>
      </c>
      <c r="P39" s="202">
        <v>1.52</v>
      </c>
      <c r="Q39" s="202">
        <v>2.96</v>
      </c>
      <c r="R39" s="202">
        <v>6.21</v>
      </c>
      <c r="S39" s="202">
        <v>3.89</v>
      </c>
      <c r="T39" s="202">
        <v>0</v>
      </c>
      <c r="U39" s="202">
        <v>1.79</v>
      </c>
      <c r="V39" s="202">
        <v>6.36</v>
      </c>
      <c r="W39" s="202">
        <v>8.31</v>
      </c>
      <c r="X39" s="202">
        <v>25.93</v>
      </c>
      <c r="Y39" s="202">
        <v>0</v>
      </c>
      <c r="Z39" s="202">
        <v>48.69</v>
      </c>
      <c r="AA39" s="202">
        <v>0</v>
      </c>
      <c r="AB39" s="202">
        <v>0</v>
      </c>
      <c r="AC39" s="202">
        <v>0.67</v>
      </c>
      <c r="AD39" s="202">
        <v>8.9</v>
      </c>
      <c r="AE39" s="202">
        <v>0</v>
      </c>
      <c r="AF39" s="202">
        <v>0</v>
      </c>
      <c r="AG39" s="202">
        <v>0</v>
      </c>
      <c r="AH39" s="202">
        <v>0</v>
      </c>
      <c r="AI39" s="202">
        <v>29.69</v>
      </c>
      <c r="AJ39" s="202">
        <v>0</v>
      </c>
      <c r="AK39" s="202">
        <v>11.8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9.99</v>
      </c>
      <c r="D40" s="202">
        <v>2.9</v>
      </c>
      <c r="E40" s="202">
        <v>0</v>
      </c>
      <c r="F40" s="202">
        <v>0</v>
      </c>
      <c r="G40" s="202">
        <v>10</v>
      </c>
      <c r="H40" s="202">
        <v>0</v>
      </c>
      <c r="I40" s="202">
        <v>25.56</v>
      </c>
      <c r="J40" s="202">
        <v>1.34</v>
      </c>
      <c r="K40" s="202">
        <v>1.38</v>
      </c>
      <c r="L40" s="202">
        <v>196.55</v>
      </c>
      <c r="M40" s="202">
        <v>0.91</v>
      </c>
      <c r="N40" s="202">
        <v>1.21</v>
      </c>
      <c r="O40" s="202">
        <v>0</v>
      </c>
      <c r="P40" s="202">
        <v>1.53</v>
      </c>
      <c r="Q40" s="202">
        <v>2.96</v>
      </c>
      <c r="R40" s="202">
        <v>6.21</v>
      </c>
      <c r="S40" s="202">
        <v>3.89</v>
      </c>
      <c r="T40" s="202">
        <v>0</v>
      </c>
      <c r="U40" s="202">
        <v>1.79</v>
      </c>
      <c r="V40" s="202">
        <v>6.36</v>
      </c>
      <c r="W40" s="202">
        <v>8.31</v>
      </c>
      <c r="X40" s="202">
        <v>25.93</v>
      </c>
      <c r="Y40" s="202">
        <v>0</v>
      </c>
      <c r="Z40" s="202">
        <v>48.69</v>
      </c>
      <c r="AA40" s="202">
        <v>0</v>
      </c>
      <c r="AB40" s="202">
        <v>0</v>
      </c>
      <c r="AC40" s="202">
        <v>0.67</v>
      </c>
      <c r="AD40" s="202">
        <v>8.9</v>
      </c>
      <c r="AE40" s="202">
        <v>0</v>
      </c>
      <c r="AF40" s="202">
        <v>0</v>
      </c>
      <c r="AG40" s="202">
        <v>0</v>
      </c>
      <c r="AH40" s="202">
        <v>0</v>
      </c>
      <c r="AI40" s="202">
        <v>29.69</v>
      </c>
      <c r="AJ40" s="202">
        <v>0</v>
      </c>
      <c r="AK40" s="202">
        <v>11.8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9.99</v>
      </c>
      <c r="D41" s="202">
        <v>2.9</v>
      </c>
      <c r="E41" s="202">
        <v>0</v>
      </c>
      <c r="F41" s="202">
        <v>0</v>
      </c>
      <c r="G41" s="202">
        <v>10</v>
      </c>
      <c r="H41" s="202">
        <v>0</v>
      </c>
      <c r="I41" s="202">
        <v>25.56</v>
      </c>
      <c r="J41" s="202">
        <v>1.34</v>
      </c>
      <c r="K41" s="202">
        <v>1.38</v>
      </c>
      <c r="L41" s="202">
        <v>196.75</v>
      </c>
      <c r="M41" s="202">
        <v>0.91</v>
      </c>
      <c r="N41" s="202">
        <v>1.21</v>
      </c>
      <c r="O41" s="202">
        <v>0</v>
      </c>
      <c r="P41" s="202">
        <v>1.42</v>
      </c>
      <c r="Q41" s="202">
        <v>2.96</v>
      </c>
      <c r="R41" s="202">
        <v>6.36</v>
      </c>
      <c r="S41" s="202">
        <v>4.0599999999999996</v>
      </c>
      <c r="T41" s="202">
        <v>0</v>
      </c>
      <c r="U41" s="202">
        <v>1.79</v>
      </c>
      <c r="V41" s="202">
        <v>6.36</v>
      </c>
      <c r="W41" s="202">
        <v>8.2799999999999994</v>
      </c>
      <c r="X41" s="202">
        <v>25.93</v>
      </c>
      <c r="Y41" s="202">
        <v>0</v>
      </c>
      <c r="Z41" s="202">
        <v>48.24</v>
      </c>
      <c r="AA41" s="202">
        <v>0</v>
      </c>
      <c r="AB41" s="202">
        <v>0</v>
      </c>
      <c r="AC41" s="202">
        <v>0.67</v>
      </c>
      <c r="AD41" s="202">
        <v>8.9</v>
      </c>
      <c r="AE41" s="202">
        <v>0</v>
      </c>
      <c r="AF41" s="202">
        <v>0</v>
      </c>
      <c r="AG41" s="202">
        <v>0</v>
      </c>
      <c r="AH41" s="202">
        <v>0</v>
      </c>
      <c r="AI41" s="202">
        <v>29.69</v>
      </c>
      <c r="AJ41" s="202">
        <v>0</v>
      </c>
      <c r="AK41" s="202">
        <v>11.8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9.99</v>
      </c>
      <c r="D42" s="202">
        <v>2.9</v>
      </c>
      <c r="E42" s="202">
        <v>0</v>
      </c>
      <c r="F42" s="202">
        <v>0</v>
      </c>
      <c r="G42" s="202">
        <v>10</v>
      </c>
      <c r="H42" s="202">
        <v>0</v>
      </c>
      <c r="I42" s="202">
        <v>25.56</v>
      </c>
      <c r="J42" s="202">
        <v>1.34</v>
      </c>
      <c r="K42" s="202">
        <v>1.38</v>
      </c>
      <c r="L42" s="202">
        <v>196.75</v>
      </c>
      <c r="M42" s="202">
        <v>0.91</v>
      </c>
      <c r="N42" s="202">
        <v>1.21</v>
      </c>
      <c r="O42" s="202">
        <v>0</v>
      </c>
      <c r="P42" s="202">
        <v>1.42</v>
      </c>
      <c r="Q42" s="202">
        <v>2.96</v>
      </c>
      <c r="R42" s="202">
        <v>6.36</v>
      </c>
      <c r="S42" s="202">
        <v>4.0599999999999996</v>
      </c>
      <c r="T42" s="202">
        <v>0</v>
      </c>
      <c r="U42" s="202">
        <v>1.79</v>
      </c>
      <c r="V42" s="202">
        <v>6.36</v>
      </c>
      <c r="W42" s="202">
        <v>8.2799999999999994</v>
      </c>
      <c r="X42" s="202">
        <v>25.93</v>
      </c>
      <c r="Y42" s="202">
        <v>0</v>
      </c>
      <c r="Z42" s="202">
        <v>48.24</v>
      </c>
      <c r="AA42" s="202">
        <v>0</v>
      </c>
      <c r="AB42" s="202">
        <v>0</v>
      </c>
      <c r="AC42" s="202">
        <v>0.67</v>
      </c>
      <c r="AD42" s="202">
        <v>8.9</v>
      </c>
      <c r="AE42" s="202">
        <v>0</v>
      </c>
      <c r="AF42" s="202">
        <v>0</v>
      </c>
      <c r="AG42" s="202">
        <v>0</v>
      </c>
      <c r="AH42" s="202">
        <v>0</v>
      </c>
      <c r="AI42" s="202">
        <v>29.69</v>
      </c>
      <c r="AJ42" s="202">
        <v>0</v>
      </c>
      <c r="AK42" s="202">
        <v>11.8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9.99</v>
      </c>
      <c r="D43" s="202">
        <v>2.9</v>
      </c>
      <c r="E43" s="202">
        <v>0</v>
      </c>
      <c r="F43" s="202">
        <v>0</v>
      </c>
      <c r="G43" s="202">
        <v>10</v>
      </c>
      <c r="H43" s="202">
        <v>0</v>
      </c>
      <c r="I43" s="202">
        <v>25.56</v>
      </c>
      <c r="J43" s="202">
        <v>1.34</v>
      </c>
      <c r="K43" s="202">
        <v>1.38</v>
      </c>
      <c r="L43" s="202">
        <v>196.61</v>
      </c>
      <c r="M43" s="202">
        <v>0.91</v>
      </c>
      <c r="N43" s="202">
        <v>1.21</v>
      </c>
      <c r="O43" s="202">
        <v>0</v>
      </c>
      <c r="P43" s="202">
        <v>1.42</v>
      </c>
      <c r="Q43" s="202">
        <v>3.09</v>
      </c>
      <c r="R43" s="202">
        <v>6.46</v>
      </c>
      <c r="S43" s="202">
        <v>4.1500000000000004</v>
      </c>
      <c r="T43" s="202">
        <v>0</v>
      </c>
      <c r="U43" s="202">
        <v>1.79</v>
      </c>
      <c r="V43" s="202">
        <v>6.36</v>
      </c>
      <c r="W43" s="202">
        <v>8.31</v>
      </c>
      <c r="X43" s="202">
        <v>25.93</v>
      </c>
      <c r="Y43" s="202">
        <v>0</v>
      </c>
      <c r="Z43" s="202">
        <v>48.24</v>
      </c>
      <c r="AA43" s="202">
        <v>0</v>
      </c>
      <c r="AB43" s="202">
        <v>0</v>
      </c>
      <c r="AC43" s="202">
        <v>0.67</v>
      </c>
      <c r="AD43" s="202">
        <v>8.9</v>
      </c>
      <c r="AE43" s="202">
        <v>0</v>
      </c>
      <c r="AF43" s="202">
        <v>0</v>
      </c>
      <c r="AG43" s="202">
        <v>0</v>
      </c>
      <c r="AH43" s="202">
        <v>0</v>
      </c>
      <c r="AI43" s="202">
        <v>28.34</v>
      </c>
      <c r="AJ43" s="202">
        <v>0</v>
      </c>
      <c r="AK43" s="202">
        <v>11.8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9.99</v>
      </c>
      <c r="D44" s="202">
        <v>2.9</v>
      </c>
      <c r="E44" s="202">
        <v>0</v>
      </c>
      <c r="F44" s="202">
        <v>0</v>
      </c>
      <c r="G44" s="202">
        <v>10</v>
      </c>
      <c r="H44" s="202">
        <v>0</v>
      </c>
      <c r="I44" s="202">
        <v>25.56</v>
      </c>
      <c r="J44" s="202">
        <v>1.34</v>
      </c>
      <c r="K44" s="202">
        <v>1.38</v>
      </c>
      <c r="L44" s="202">
        <v>196.61</v>
      </c>
      <c r="M44" s="202">
        <v>0.91</v>
      </c>
      <c r="N44" s="202">
        <v>1.21</v>
      </c>
      <c r="O44" s="202">
        <v>0</v>
      </c>
      <c r="P44" s="202">
        <v>1.42</v>
      </c>
      <c r="Q44" s="202">
        <v>3.09</v>
      </c>
      <c r="R44" s="202">
        <v>6.46</v>
      </c>
      <c r="S44" s="202">
        <v>4.1500000000000004</v>
      </c>
      <c r="T44" s="202">
        <v>0</v>
      </c>
      <c r="U44" s="202">
        <v>1.79</v>
      </c>
      <c r="V44" s="202">
        <v>6.36</v>
      </c>
      <c r="W44" s="202">
        <v>8.31</v>
      </c>
      <c r="X44" s="202">
        <v>25.93</v>
      </c>
      <c r="Y44" s="202">
        <v>0</v>
      </c>
      <c r="Z44" s="202">
        <v>48.24</v>
      </c>
      <c r="AA44" s="202">
        <v>0</v>
      </c>
      <c r="AB44" s="202">
        <v>0</v>
      </c>
      <c r="AC44" s="202">
        <v>0.67</v>
      </c>
      <c r="AD44" s="202">
        <v>8.9</v>
      </c>
      <c r="AE44" s="202">
        <v>0</v>
      </c>
      <c r="AF44" s="202">
        <v>0</v>
      </c>
      <c r="AG44" s="202">
        <v>0</v>
      </c>
      <c r="AH44" s="202">
        <v>0</v>
      </c>
      <c r="AI44" s="202">
        <v>28.34</v>
      </c>
      <c r="AJ44" s="202">
        <v>0</v>
      </c>
      <c r="AK44" s="202">
        <v>11.8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9.99</v>
      </c>
      <c r="D45" s="202">
        <v>2.9</v>
      </c>
      <c r="E45" s="202">
        <v>0</v>
      </c>
      <c r="F45" s="202">
        <v>0</v>
      </c>
      <c r="G45" s="202">
        <v>10</v>
      </c>
      <c r="H45" s="202">
        <v>0</v>
      </c>
      <c r="I45" s="202">
        <v>25.56</v>
      </c>
      <c r="J45" s="202">
        <v>1.34</v>
      </c>
      <c r="K45" s="202">
        <v>1.38</v>
      </c>
      <c r="L45" s="202">
        <v>196.61</v>
      </c>
      <c r="M45" s="202">
        <v>0.91</v>
      </c>
      <c r="N45" s="202">
        <v>1.21</v>
      </c>
      <c r="O45" s="202">
        <v>0</v>
      </c>
      <c r="P45" s="202">
        <v>1.42</v>
      </c>
      <c r="Q45" s="202">
        <v>3.09</v>
      </c>
      <c r="R45" s="202">
        <v>6.46</v>
      </c>
      <c r="S45" s="202">
        <v>4.1500000000000004</v>
      </c>
      <c r="T45" s="202">
        <v>0</v>
      </c>
      <c r="U45" s="202">
        <v>1.79</v>
      </c>
      <c r="V45" s="202">
        <v>6.36</v>
      </c>
      <c r="W45" s="202">
        <v>8.31</v>
      </c>
      <c r="X45" s="202">
        <v>25.93</v>
      </c>
      <c r="Y45" s="202">
        <v>0</v>
      </c>
      <c r="Z45" s="202">
        <v>48.24</v>
      </c>
      <c r="AA45" s="202">
        <v>0</v>
      </c>
      <c r="AB45" s="202">
        <v>0</v>
      </c>
      <c r="AC45" s="202">
        <v>0.67</v>
      </c>
      <c r="AD45" s="202">
        <v>8.9</v>
      </c>
      <c r="AE45" s="202">
        <v>0</v>
      </c>
      <c r="AF45" s="202">
        <v>0</v>
      </c>
      <c r="AG45" s="202">
        <v>0</v>
      </c>
      <c r="AH45" s="202">
        <v>0</v>
      </c>
      <c r="AI45" s="202">
        <v>28.34</v>
      </c>
      <c r="AJ45" s="202">
        <v>0</v>
      </c>
      <c r="AK45" s="202">
        <v>11.8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9.99</v>
      </c>
      <c r="D46" s="202">
        <v>2.9</v>
      </c>
      <c r="E46" s="202">
        <v>0</v>
      </c>
      <c r="F46" s="202">
        <v>0</v>
      </c>
      <c r="G46" s="202">
        <v>10</v>
      </c>
      <c r="H46" s="202">
        <v>0</v>
      </c>
      <c r="I46" s="202">
        <v>25.56</v>
      </c>
      <c r="J46" s="202">
        <v>1.34</v>
      </c>
      <c r="K46" s="202">
        <v>1.38</v>
      </c>
      <c r="L46" s="202">
        <v>191.93</v>
      </c>
      <c r="M46" s="202">
        <v>0.91</v>
      </c>
      <c r="N46" s="202">
        <v>1.21</v>
      </c>
      <c r="O46" s="202">
        <v>0</v>
      </c>
      <c r="P46" s="202">
        <v>1.42</v>
      </c>
      <c r="Q46" s="202">
        <v>3.09</v>
      </c>
      <c r="R46" s="202">
        <v>6.46</v>
      </c>
      <c r="S46" s="202">
        <v>4.1500000000000004</v>
      </c>
      <c r="T46" s="202">
        <v>0</v>
      </c>
      <c r="U46" s="202">
        <v>1.79</v>
      </c>
      <c r="V46" s="202">
        <v>6.36</v>
      </c>
      <c r="W46" s="202">
        <v>8.31</v>
      </c>
      <c r="X46" s="202">
        <v>25.93</v>
      </c>
      <c r="Y46" s="202">
        <v>0</v>
      </c>
      <c r="Z46" s="202">
        <v>48.24</v>
      </c>
      <c r="AA46" s="202">
        <v>0</v>
      </c>
      <c r="AB46" s="202">
        <v>0</v>
      </c>
      <c r="AC46" s="202">
        <v>0.67</v>
      </c>
      <c r="AD46" s="202">
        <v>8.9</v>
      </c>
      <c r="AE46" s="202">
        <v>0</v>
      </c>
      <c r="AF46" s="202">
        <v>0</v>
      </c>
      <c r="AG46" s="202">
        <v>0</v>
      </c>
      <c r="AH46" s="202">
        <v>0</v>
      </c>
      <c r="AI46" s="202">
        <v>28.34</v>
      </c>
      <c r="AJ46" s="202">
        <v>0</v>
      </c>
      <c r="AK46" s="202">
        <v>11.8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9.99</v>
      </c>
      <c r="D47" s="202">
        <v>2.9</v>
      </c>
      <c r="E47" s="202">
        <v>0</v>
      </c>
      <c r="F47" s="202">
        <v>0</v>
      </c>
      <c r="G47" s="202">
        <v>10</v>
      </c>
      <c r="H47" s="202">
        <v>0</v>
      </c>
      <c r="I47" s="202">
        <v>25.56</v>
      </c>
      <c r="J47" s="202">
        <v>1.34</v>
      </c>
      <c r="K47" s="202">
        <v>0</v>
      </c>
      <c r="L47" s="202">
        <v>151.65</v>
      </c>
      <c r="M47" s="202">
        <v>0.91</v>
      </c>
      <c r="N47" s="202">
        <v>1.21</v>
      </c>
      <c r="O47" s="202">
        <v>0</v>
      </c>
      <c r="P47" s="202">
        <v>1.42</v>
      </c>
      <c r="Q47" s="202">
        <v>0</v>
      </c>
      <c r="R47" s="202">
        <v>0</v>
      </c>
      <c r="S47" s="202">
        <v>0</v>
      </c>
      <c r="T47" s="202">
        <v>0</v>
      </c>
      <c r="U47" s="202">
        <v>1.79</v>
      </c>
      <c r="V47" s="202">
        <v>0.21</v>
      </c>
      <c r="W47" s="202">
        <v>0.34</v>
      </c>
      <c r="X47" s="202">
        <v>1.52</v>
      </c>
      <c r="Y47" s="202">
        <v>0</v>
      </c>
      <c r="Z47" s="202">
        <v>1.76</v>
      </c>
      <c r="AA47" s="202">
        <v>0</v>
      </c>
      <c r="AB47" s="202">
        <v>0</v>
      </c>
      <c r="AC47" s="202">
        <v>0.67</v>
      </c>
      <c r="AD47" s="202">
        <v>8.9</v>
      </c>
      <c r="AE47" s="202">
        <v>0</v>
      </c>
      <c r="AF47" s="202">
        <v>0</v>
      </c>
      <c r="AG47" s="202">
        <v>0</v>
      </c>
      <c r="AH47" s="202">
        <v>0</v>
      </c>
      <c r="AI47" s="202">
        <v>28.34</v>
      </c>
      <c r="AJ47" s="202">
        <v>0</v>
      </c>
      <c r="AK47" s="202">
        <v>11.8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9.99</v>
      </c>
      <c r="D48" s="202">
        <v>2.9</v>
      </c>
      <c r="E48" s="202">
        <v>0</v>
      </c>
      <c r="F48" s="202">
        <v>0</v>
      </c>
      <c r="G48" s="202">
        <v>10</v>
      </c>
      <c r="H48" s="202">
        <v>0</v>
      </c>
      <c r="I48" s="202">
        <v>25.56</v>
      </c>
      <c r="J48" s="202">
        <v>1.34</v>
      </c>
      <c r="K48" s="202">
        <v>0</v>
      </c>
      <c r="L48" s="202">
        <v>151.65</v>
      </c>
      <c r="M48" s="202">
        <v>0.91</v>
      </c>
      <c r="N48" s="202">
        <v>1.21</v>
      </c>
      <c r="O48" s="202">
        <v>0</v>
      </c>
      <c r="P48" s="202">
        <v>1.42</v>
      </c>
      <c r="Q48" s="202">
        <v>0</v>
      </c>
      <c r="R48" s="202">
        <v>0</v>
      </c>
      <c r="S48" s="202">
        <v>0</v>
      </c>
      <c r="T48" s="202">
        <v>0</v>
      </c>
      <c r="U48" s="202">
        <v>1.79</v>
      </c>
      <c r="V48" s="202">
        <v>0.21</v>
      </c>
      <c r="W48" s="202">
        <v>0.34</v>
      </c>
      <c r="X48" s="202">
        <v>1.52</v>
      </c>
      <c r="Y48" s="202">
        <v>0</v>
      </c>
      <c r="Z48" s="202">
        <v>1.76</v>
      </c>
      <c r="AA48" s="202">
        <v>0</v>
      </c>
      <c r="AB48" s="202">
        <v>0</v>
      </c>
      <c r="AC48" s="202">
        <v>0.67</v>
      </c>
      <c r="AD48" s="202">
        <v>8.9</v>
      </c>
      <c r="AE48" s="202">
        <v>0</v>
      </c>
      <c r="AF48" s="202">
        <v>0</v>
      </c>
      <c r="AG48" s="202">
        <v>0</v>
      </c>
      <c r="AH48" s="202">
        <v>0</v>
      </c>
      <c r="AI48" s="202">
        <v>28.34</v>
      </c>
      <c r="AJ48" s="202">
        <v>0</v>
      </c>
      <c r="AK48" s="202">
        <v>11.8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9.99</v>
      </c>
      <c r="D49" s="202">
        <v>2.9</v>
      </c>
      <c r="E49" s="202">
        <v>0</v>
      </c>
      <c r="F49" s="202">
        <v>0</v>
      </c>
      <c r="G49" s="202">
        <v>10</v>
      </c>
      <c r="H49" s="202">
        <v>0</v>
      </c>
      <c r="I49" s="202">
        <v>25.56</v>
      </c>
      <c r="J49" s="202">
        <v>1.34</v>
      </c>
      <c r="K49" s="202">
        <v>0</v>
      </c>
      <c r="L49" s="202">
        <v>190.93</v>
      </c>
      <c r="M49" s="202">
        <v>0.91</v>
      </c>
      <c r="N49" s="202">
        <v>1.21</v>
      </c>
      <c r="O49" s="202">
        <v>0</v>
      </c>
      <c r="P49" s="202">
        <v>1.42</v>
      </c>
      <c r="Q49" s="202">
        <v>0</v>
      </c>
      <c r="R49" s="202">
        <v>0</v>
      </c>
      <c r="S49" s="202">
        <v>0</v>
      </c>
      <c r="T49" s="202">
        <v>0</v>
      </c>
      <c r="U49" s="202">
        <v>1.79</v>
      </c>
      <c r="V49" s="202">
        <v>0.21</v>
      </c>
      <c r="W49" s="202">
        <v>0.34</v>
      </c>
      <c r="X49" s="202">
        <v>1.52</v>
      </c>
      <c r="Y49" s="202">
        <v>0</v>
      </c>
      <c r="Z49" s="202">
        <v>2.6</v>
      </c>
      <c r="AA49" s="202">
        <v>0</v>
      </c>
      <c r="AB49" s="202">
        <v>0</v>
      </c>
      <c r="AC49" s="202">
        <v>0.67</v>
      </c>
      <c r="AD49" s="202">
        <v>8.9</v>
      </c>
      <c r="AE49" s="202">
        <v>0</v>
      </c>
      <c r="AF49" s="202">
        <v>0</v>
      </c>
      <c r="AG49" s="202">
        <v>0</v>
      </c>
      <c r="AH49" s="202">
        <v>0</v>
      </c>
      <c r="AI49" s="202">
        <v>28.34</v>
      </c>
      <c r="AJ49" s="202">
        <v>0</v>
      </c>
      <c r="AK49" s="202">
        <v>11.8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9.99</v>
      </c>
      <c r="D50" s="202">
        <v>2.9</v>
      </c>
      <c r="E50" s="202">
        <v>0</v>
      </c>
      <c r="F50" s="202">
        <v>0</v>
      </c>
      <c r="G50" s="202">
        <v>10</v>
      </c>
      <c r="H50" s="202">
        <v>0</v>
      </c>
      <c r="I50" s="202">
        <v>25.56</v>
      </c>
      <c r="J50" s="202">
        <v>1.34</v>
      </c>
      <c r="K50" s="202">
        <v>0</v>
      </c>
      <c r="L50" s="202">
        <v>190.93</v>
      </c>
      <c r="M50" s="202">
        <v>0.91</v>
      </c>
      <c r="N50" s="202">
        <v>1.21</v>
      </c>
      <c r="O50" s="202">
        <v>0</v>
      </c>
      <c r="P50" s="202">
        <v>1.42</v>
      </c>
      <c r="Q50" s="202">
        <v>0</v>
      </c>
      <c r="R50" s="202">
        <v>0</v>
      </c>
      <c r="S50" s="202">
        <v>0</v>
      </c>
      <c r="T50" s="202">
        <v>0</v>
      </c>
      <c r="U50" s="202">
        <v>1.79</v>
      </c>
      <c r="V50" s="202">
        <v>0.21</v>
      </c>
      <c r="W50" s="202">
        <v>0.34</v>
      </c>
      <c r="X50" s="202">
        <v>1.52</v>
      </c>
      <c r="Y50" s="202">
        <v>0</v>
      </c>
      <c r="Z50" s="202">
        <v>2.6</v>
      </c>
      <c r="AA50" s="202">
        <v>0</v>
      </c>
      <c r="AB50" s="202">
        <v>0</v>
      </c>
      <c r="AC50" s="202">
        <v>0.67</v>
      </c>
      <c r="AD50" s="202">
        <v>8.9</v>
      </c>
      <c r="AE50" s="202">
        <v>0</v>
      </c>
      <c r="AF50" s="202">
        <v>0</v>
      </c>
      <c r="AG50" s="202">
        <v>0</v>
      </c>
      <c r="AH50" s="202">
        <v>0</v>
      </c>
      <c r="AI50" s="202">
        <v>28.34</v>
      </c>
      <c r="AJ50" s="202">
        <v>0</v>
      </c>
      <c r="AK50" s="202">
        <v>11.8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9.99</v>
      </c>
      <c r="D51" s="202">
        <v>2.9</v>
      </c>
      <c r="E51" s="202">
        <v>0</v>
      </c>
      <c r="F51" s="202">
        <v>0</v>
      </c>
      <c r="G51" s="202">
        <v>10</v>
      </c>
      <c r="H51" s="202">
        <v>0</v>
      </c>
      <c r="I51" s="202">
        <v>25.56</v>
      </c>
      <c r="J51" s="202">
        <v>1.34</v>
      </c>
      <c r="K51" s="202">
        <v>0</v>
      </c>
      <c r="L51" s="202">
        <v>190.93</v>
      </c>
      <c r="M51" s="202">
        <v>0.91</v>
      </c>
      <c r="N51" s="202">
        <v>1.21</v>
      </c>
      <c r="O51" s="202">
        <v>0</v>
      </c>
      <c r="P51" s="202">
        <v>1.42</v>
      </c>
      <c r="Q51" s="202">
        <v>0</v>
      </c>
      <c r="R51" s="202">
        <v>0</v>
      </c>
      <c r="S51" s="202">
        <v>0</v>
      </c>
      <c r="T51" s="202">
        <v>0</v>
      </c>
      <c r="U51" s="202">
        <v>1.79</v>
      </c>
      <c r="V51" s="202">
        <v>0.21</v>
      </c>
      <c r="W51" s="202">
        <v>0.34</v>
      </c>
      <c r="X51" s="202">
        <v>1.52</v>
      </c>
      <c r="Y51" s="202">
        <v>0</v>
      </c>
      <c r="Z51" s="202">
        <v>2.6</v>
      </c>
      <c r="AA51" s="202">
        <v>0</v>
      </c>
      <c r="AB51" s="202">
        <v>0</v>
      </c>
      <c r="AC51" s="202">
        <v>0.67</v>
      </c>
      <c r="AD51" s="202">
        <v>8.9</v>
      </c>
      <c r="AE51" s="202">
        <v>0</v>
      </c>
      <c r="AF51" s="202">
        <v>0</v>
      </c>
      <c r="AG51" s="202">
        <v>0</v>
      </c>
      <c r="AH51" s="202">
        <v>0</v>
      </c>
      <c r="AI51" s="202">
        <v>28.34</v>
      </c>
      <c r="AJ51" s="202">
        <v>0</v>
      </c>
      <c r="AK51" s="202">
        <v>11.8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9.99</v>
      </c>
      <c r="D52" s="202">
        <v>2.9</v>
      </c>
      <c r="E52" s="202">
        <v>0</v>
      </c>
      <c r="F52" s="202">
        <v>0</v>
      </c>
      <c r="G52" s="202">
        <v>10</v>
      </c>
      <c r="H52" s="202">
        <v>0</v>
      </c>
      <c r="I52" s="202">
        <v>25.56</v>
      </c>
      <c r="J52" s="202">
        <v>1.34</v>
      </c>
      <c r="K52" s="202">
        <v>0</v>
      </c>
      <c r="L52" s="202">
        <v>190.93</v>
      </c>
      <c r="M52" s="202">
        <v>0.91</v>
      </c>
      <c r="N52" s="202">
        <v>1.21</v>
      </c>
      <c r="O52" s="202">
        <v>0</v>
      </c>
      <c r="P52" s="202">
        <v>1.42</v>
      </c>
      <c r="Q52" s="202">
        <v>0</v>
      </c>
      <c r="R52" s="202">
        <v>0</v>
      </c>
      <c r="S52" s="202">
        <v>0</v>
      </c>
      <c r="T52" s="202">
        <v>0</v>
      </c>
      <c r="U52" s="202">
        <v>1.79</v>
      </c>
      <c r="V52" s="202">
        <v>0.21</v>
      </c>
      <c r="W52" s="202">
        <v>0.34</v>
      </c>
      <c r="X52" s="202">
        <v>1.52</v>
      </c>
      <c r="Y52" s="202">
        <v>0</v>
      </c>
      <c r="Z52" s="202">
        <v>2.6</v>
      </c>
      <c r="AA52" s="202">
        <v>0</v>
      </c>
      <c r="AB52" s="202">
        <v>0</v>
      </c>
      <c r="AC52" s="202">
        <v>0.67</v>
      </c>
      <c r="AD52" s="202">
        <v>8.9</v>
      </c>
      <c r="AE52" s="202">
        <v>0</v>
      </c>
      <c r="AF52" s="202">
        <v>0</v>
      </c>
      <c r="AG52" s="202">
        <v>0</v>
      </c>
      <c r="AH52" s="202">
        <v>0</v>
      </c>
      <c r="AI52" s="202">
        <v>28.34</v>
      </c>
      <c r="AJ52" s="202">
        <v>0</v>
      </c>
      <c r="AK52" s="202">
        <v>11.8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9.99</v>
      </c>
      <c r="D53" s="202">
        <v>2.9</v>
      </c>
      <c r="E53" s="202">
        <v>0</v>
      </c>
      <c r="F53" s="202">
        <v>0</v>
      </c>
      <c r="G53" s="202">
        <v>10</v>
      </c>
      <c r="H53" s="202">
        <v>0</v>
      </c>
      <c r="I53" s="202">
        <v>25.56</v>
      </c>
      <c r="J53" s="202">
        <v>1.34</v>
      </c>
      <c r="K53" s="202">
        <v>0</v>
      </c>
      <c r="L53" s="202">
        <v>190.93</v>
      </c>
      <c r="M53" s="202">
        <v>0.91</v>
      </c>
      <c r="N53" s="202">
        <v>1.21</v>
      </c>
      <c r="O53" s="202">
        <v>0</v>
      </c>
      <c r="P53" s="202">
        <v>1.42</v>
      </c>
      <c r="Q53" s="202">
        <v>0</v>
      </c>
      <c r="R53" s="202">
        <v>0</v>
      </c>
      <c r="S53" s="202">
        <v>0</v>
      </c>
      <c r="T53" s="202">
        <v>0</v>
      </c>
      <c r="U53" s="202">
        <v>1.79</v>
      </c>
      <c r="V53" s="202">
        <v>0.21</v>
      </c>
      <c r="W53" s="202">
        <v>0.34</v>
      </c>
      <c r="X53" s="202">
        <v>1.52</v>
      </c>
      <c r="Y53" s="202">
        <v>0</v>
      </c>
      <c r="Z53" s="202">
        <v>39.03</v>
      </c>
      <c r="AA53" s="202">
        <v>0</v>
      </c>
      <c r="AB53" s="202">
        <v>0</v>
      </c>
      <c r="AC53" s="202">
        <v>1.05</v>
      </c>
      <c r="AD53" s="202">
        <v>8.9</v>
      </c>
      <c r="AE53" s="202">
        <v>0</v>
      </c>
      <c r="AF53" s="202">
        <v>0</v>
      </c>
      <c r="AG53" s="202">
        <v>0</v>
      </c>
      <c r="AH53" s="202">
        <v>0</v>
      </c>
      <c r="AI53" s="202">
        <v>28.34</v>
      </c>
      <c r="AJ53" s="202">
        <v>0</v>
      </c>
      <c r="AK53" s="202">
        <v>11.8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9.99</v>
      </c>
      <c r="D54" s="202">
        <v>2.9</v>
      </c>
      <c r="E54" s="202">
        <v>0</v>
      </c>
      <c r="F54" s="202">
        <v>0</v>
      </c>
      <c r="G54" s="202">
        <v>10</v>
      </c>
      <c r="H54" s="202">
        <v>0</v>
      </c>
      <c r="I54" s="202">
        <v>25.56</v>
      </c>
      <c r="J54" s="202">
        <v>1.34</v>
      </c>
      <c r="K54" s="202">
        <v>0</v>
      </c>
      <c r="L54" s="202">
        <v>190.93</v>
      </c>
      <c r="M54" s="202">
        <v>0.91</v>
      </c>
      <c r="N54" s="202">
        <v>1.21</v>
      </c>
      <c r="O54" s="202">
        <v>0</v>
      </c>
      <c r="P54" s="202">
        <v>1.42</v>
      </c>
      <c r="Q54" s="202">
        <v>0</v>
      </c>
      <c r="R54" s="202">
        <v>0</v>
      </c>
      <c r="S54" s="202">
        <v>0</v>
      </c>
      <c r="T54" s="202">
        <v>0</v>
      </c>
      <c r="U54" s="202">
        <v>1.79</v>
      </c>
      <c r="V54" s="202">
        <v>0.21</v>
      </c>
      <c r="W54" s="202">
        <v>0.34</v>
      </c>
      <c r="X54" s="202">
        <v>1.52</v>
      </c>
      <c r="Y54" s="202">
        <v>0</v>
      </c>
      <c r="Z54" s="202">
        <v>39.03</v>
      </c>
      <c r="AA54" s="202">
        <v>0</v>
      </c>
      <c r="AB54" s="202">
        <v>0</v>
      </c>
      <c r="AC54" s="202">
        <v>1.05</v>
      </c>
      <c r="AD54" s="202">
        <v>8.9</v>
      </c>
      <c r="AE54" s="202">
        <v>0</v>
      </c>
      <c r="AF54" s="202">
        <v>0</v>
      </c>
      <c r="AG54" s="202">
        <v>0</v>
      </c>
      <c r="AH54" s="202">
        <v>0</v>
      </c>
      <c r="AI54" s="202">
        <v>28.34</v>
      </c>
      <c r="AJ54" s="202">
        <v>0</v>
      </c>
      <c r="AK54" s="202">
        <v>11.8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9.99</v>
      </c>
      <c r="D55" s="202">
        <v>2.9</v>
      </c>
      <c r="E55" s="202">
        <v>0</v>
      </c>
      <c r="F55" s="202">
        <v>0</v>
      </c>
      <c r="G55" s="202">
        <v>10</v>
      </c>
      <c r="H55" s="202">
        <v>0</v>
      </c>
      <c r="I55" s="202">
        <v>25.56</v>
      </c>
      <c r="J55" s="202">
        <v>1.34</v>
      </c>
      <c r="K55" s="202">
        <v>0</v>
      </c>
      <c r="L55" s="202">
        <v>190.93</v>
      </c>
      <c r="M55" s="202">
        <v>0.91</v>
      </c>
      <c r="N55" s="202">
        <v>1.21</v>
      </c>
      <c r="O55" s="202">
        <v>0</v>
      </c>
      <c r="P55" s="202">
        <v>1.42</v>
      </c>
      <c r="Q55" s="202">
        <v>0</v>
      </c>
      <c r="R55" s="202">
        <v>0</v>
      </c>
      <c r="S55" s="202">
        <v>0</v>
      </c>
      <c r="T55" s="202">
        <v>0</v>
      </c>
      <c r="U55" s="202">
        <v>1.79</v>
      </c>
      <c r="V55" s="202">
        <v>0.21</v>
      </c>
      <c r="W55" s="202">
        <v>0.34</v>
      </c>
      <c r="X55" s="202">
        <v>1.52</v>
      </c>
      <c r="Y55" s="202">
        <v>0</v>
      </c>
      <c r="Z55" s="202">
        <v>39.03</v>
      </c>
      <c r="AA55" s="202">
        <v>0</v>
      </c>
      <c r="AB55" s="202">
        <v>0</v>
      </c>
      <c r="AC55" s="202">
        <v>1.05</v>
      </c>
      <c r="AD55" s="202">
        <v>8.9</v>
      </c>
      <c r="AE55" s="202">
        <v>0</v>
      </c>
      <c r="AF55" s="202">
        <v>0</v>
      </c>
      <c r="AG55" s="202">
        <v>0</v>
      </c>
      <c r="AH55" s="202">
        <v>0</v>
      </c>
      <c r="AI55" s="202">
        <v>29.11</v>
      </c>
      <c r="AJ55" s="202">
        <v>0</v>
      </c>
      <c r="AK55" s="202">
        <v>11.8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9.99</v>
      </c>
      <c r="D56" s="202">
        <v>2.9</v>
      </c>
      <c r="E56" s="202">
        <v>0</v>
      </c>
      <c r="F56" s="202">
        <v>0</v>
      </c>
      <c r="G56" s="202">
        <v>10</v>
      </c>
      <c r="H56" s="202">
        <v>0</v>
      </c>
      <c r="I56" s="202">
        <v>25.56</v>
      </c>
      <c r="J56" s="202">
        <v>1.34</v>
      </c>
      <c r="K56" s="202">
        <v>0</v>
      </c>
      <c r="L56" s="202">
        <v>190.93</v>
      </c>
      <c r="M56" s="202">
        <v>0.91</v>
      </c>
      <c r="N56" s="202">
        <v>1.21</v>
      </c>
      <c r="O56" s="202">
        <v>0</v>
      </c>
      <c r="P56" s="202">
        <v>1.42</v>
      </c>
      <c r="Q56" s="202">
        <v>0</v>
      </c>
      <c r="R56" s="202">
        <v>0</v>
      </c>
      <c r="S56" s="202">
        <v>0</v>
      </c>
      <c r="T56" s="202">
        <v>0</v>
      </c>
      <c r="U56" s="202">
        <v>1.79</v>
      </c>
      <c r="V56" s="202">
        <v>0.21</v>
      </c>
      <c r="W56" s="202">
        <v>0.34</v>
      </c>
      <c r="X56" s="202">
        <v>1.52</v>
      </c>
      <c r="Y56" s="202">
        <v>0</v>
      </c>
      <c r="Z56" s="202">
        <v>39.03</v>
      </c>
      <c r="AA56" s="202">
        <v>0</v>
      </c>
      <c r="AB56" s="202">
        <v>0</v>
      </c>
      <c r="AC56" s="202">
        <v>1.05</v>
      </c>
      <c r="AD56" s="202">
        <v>8.9</v>
      </c>
      <c r="AE56" s="202">
        <v>0</v>
      </c>
      <c r="AF56" s="202">
        <v>0</v>
      </c>
      <c r="AG56" s="202">
        <v>0</v>
      </c>
      <c r="AH56" s="202">
        <v>0</v>
      </c>
      <c r="AI56" s="202">
        <v>29.11</v>
      </c>
      <c r="AJ56" s="202">
        <v>0</v>
      </c>
      <c r="AK56" s="202">
        <v>11.8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9.99</v>
      </c>
      <c r="D57" s="202">
        <v>2.9</v>
      </c>
      <c r="E57" s="202">
        <v>0</v>
      </c>
      <c r="F57" s="202">
        <v>0</v>
      </c>
      <c r="G57" s="202">
        <v>10</v>
      </c>
      <c r="H57" s="202">
        <v>0</v>
      </c>
      <c r="I57" s="202">
        <v>25.56</v>
      </c>
      <c r="J57" s="202">
        <v>1.34</v>
      </c>
      <c r="K57" s="202">
        <v>0</v>
      </c>
      <c r="L57" s="202">
        <v>190.93</v>
      </c>
      <c r="M57" s="202">
        <v>0.91</v>
      </c>
      <c r="N57" s="202">
        <v>1.21</v>
      </c>
      <c r="O57" s="202">
        <v>0</v>
      </c>
      <c r="P57" s="202">
        <v>1.42</v>
      </c>
      <c r="Q57" s="202">
        <v>0</v>
      </c>
      <c r="R57" s="202">
        <v>0</v>
      </c>
      <c r="S57" s="202">
        <v>0</v>
      </c>
      <c r="T57" s="202">
        <v>0</v>
      </c>
      <c r="U57" s="202">
        <v>1.79</v>
      </c>
      <c r="V57" s="202">
        <v>0.21</v>
      </c>
      <c r="W57" s="202">
        <v>0.34</v>
      </c>
      <c r="X57" s="202">
        <v>1.52</v>
      </c>
      <c r="Y57" s="202">
        <v>0</v>
      </c>
      <c r="Z57" s="202">
        <v>39.03</v>
      </c>
      <c r="AA57" s="202">
        <v>0</v>
      </c>
      <c r="AB57" s="202">
        <v>0</v>
      </c>
      <c r="AC57" s="202">
        <v>1.55</v>
      </c>
      <c r="AD57" s="202">
        <v>8.9</v>
      </c>
      <c r="AE57" s="202">
        <v>0</v>
      </c>
      <c r="AF57" s="202">
        <v>0</v>
      </c>
      <c r="AG57" s="202">
        <v>0</v>
      </c>
      <c r="AH57" s="202">
        <v>0</v>
      </c>
      <c r="AI57" s="202">
        <v>31.28</v>
      </c>
      <c r="AJ57" s="202">
        <v>0</v>
      </c>
      <c r="AK57" s="202">
        <v>11.8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9.99</v>
      </c>
      <c r="D58" s="202">
        <v>2.9</v>
      </c>
      <c r="E58" s="202">
        <v>0</v>
      </c>
      <c r="F58" s="202">
        <v>0</v>
      </c>
      <c r="G58" s="202">
        <v>10</v>
      </c>
      <c r="H58" s="202">
        <v>0</v>
      </c>
      <c r="I58" s="202">
        <v>25.56</v>
      </c>
      <c r="J58" s="202">
        <v>1.34</v>
      </c>
      <c r="K58" s="202">
        <v>0</v>
      </c>
      <c r="L58" s="202">
        <v>190.93</v>
      </c>
      <c r="M58" s="202">
        <v>0.91</v>
      </c>
      <c r="N58" s="202">
        <v>1.21</v>
      </c>
      <c r="O58" s="202">
        <v>0</v>
      </c>
      <c r="P58" s="202">
        <v>1.42</v>
      </c>
      <c r="Q58" s="202">
        <v>0</v>
      </c>
      <c r="R58" s="202">
        <v>0</v>
      </c>
      <c r="S58" s="202">
        <v>0</v>
      </c>
      <c r="T58" s="202">
        <v>0</v>
      </c>
      <c r="U58" s="202">
        <v>1.79</v>
      </c>
      <c r="V58" s="202">
        <v>0.21</v>
      </c>
      <c r="W58" s="202">
        <v>0.34</v>
      </c>
      <c r="X58" s="202">
        <v>1.52</v>
      </c>
      <c r="Y58" s="202">
        <v>0</v>
      </c>
      <c r="Z58" s="202">
        <v>39.03</v>
      </c>
      <c r="AA58" s="202">
        <v>0</v>
      </c>
      <c r="AB58" s="202">
        <v>0</v>
      </c>
      <c r="AC58" s="202">
        <v>1.55</v>
      </c>
      <c r="AD58" s="202">
        <v>8.9</v>
      </c>
      <c r="AE58" s="202">
        <v>0</v>
      </c>
      <c r="AF58" s="202">
        <v>0</v>
      </c>
      <c r="AG58" s="202">
        <v>0</v>
      </c>
      <c r="AH58" s="202">
        <v>0</v>
      </c>
      <c r="AI58" s="202">
        <v>31.28</v>
      </c>
      <c r="AJ58" s="202">
        <v>0</v>
      </c>
      <c r="AK58" s="202">
        <v>11.8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9.99</v>
      </c>
      <c r="D59" s="202">
        <v>2.9</v>
      </c>
      <c r="E59" s="202">
        <v>0</v>
      </c>
      <c r="F59" s="202">
        <v>0</v>
      </c>
      <c r="G59" s="202">
        <v>10</v>
      </c>
      <c r="H59" s="202">
        <v>0</v>
      </c>
      <c r="I59" s="202">
        <v>25.56</v>
      </c>
      <c r="J59" s="202">
        <v>1.34</v>
      </c>
      <c r="K59" s="202">
        <v>0</v>
      </c>
      <c r="L59" s="202">
        <v>190.93</v>
      </c>
      <c r="M59" s="202">
        <v>0.91</v>
      </c>
      <c r="N59" s="202">
        <v>1.21</v>
      </c>
      <c r="O59" s="202">
        <v>0</v>
      </c>
      <c r="P59" s="202">
        <v>1.42</v>
      </c>
      <c r="Q59" s="202">
        <v>0</v>
      </c>
      <c r="R59" s="202">
        <v>0</v>
      </c>
      <c r="S59" s="202">
        <v>0</v>
      </c>
      <c r="T59" s="202">
        <v>0</v>
      </c>
      <c r="U59" s="202">
        <v>1.79</v>
      </c>
      <c r="V59" s="202">
        <v>0.21</v>
      </c>
      <c r="W59" s="202">
        <v>0.34</v>
      </c>
      <c r="X59" s="202">
        <v>1.52</v>
      </c>
      <c r="Y59" s="202">
        <v>0</v>
      </c>
      <c r="Z59" s="202">
        <v>39.03</v>
      </c>
      <c r="AA59" s="202">
        <v>0</v>
      </c>
      <c r="AB59" s="202">
        <v>0</v>
      </c>
      <c r="AC59" s="202">
        <v>0.54</v>
      </c>
      <c r="AD59" s="202">
        <v>8.9</v>
      </c>
      <c r="AE59" s="202">
        <v>0</v>
      </c>
      <c r="AF59" s="202">
        <v>0</v>
      </c>
      <c r="AG59" s="202">
        <v>0</v>
      </c>
      <c r="AH59" s="202">
        <v>0</v>
      </c>
      <c r="AI59" s="202">
        <v>29.11</v>
      </c>
      <c r="AJ59" s="202">
        <v>0</v>
      </c>
      <c r="AK59" s="202">
        <v>11.8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9.99</v>
      </c>
      <c r="D60" s="202">
        <v>2.9</v>
      </c>
      <c r="E60" s="202">
        <v>0</v>
      </c>
      <c r="F60" s="202">
        <v>0</v>
      </c>
      <c r="G60" s="202">
        <v>10</v>
      </c>
      <c r="H60" s="202">
        <v>0</v>
      </c>
      <c r="I60" s="202">
        <v>25.56</v>
      </c>
      <c r="J60" s="202">
        <v>1.34</v>
      </c>
      <c r="K60" s="202">
        <v>0</v>
      </c>
      <c r="L60" s="202">
        <v>190.93</v>
      </c>
      <c r="M60" s="202">
        <v>0.91</v>
      </c>
      <c r="N60" s="202">
        <v>1.21</v>
      </c>
      <c r="O60" s="202">
        <v>0</v>
      </c>
      <c r="P60" s="202">
        <v>1.42</v>
      </c>
      <c r="Q60" s="202">
        <v>0</v>
      </c>
      <c r="R60" s="202">
        <v>0</v>
      </c>
      <c r="S60" s="202">
        <v>0</v>
      </c>
      <c r="T60" s="202">
        <v>0</v>
      </c>
      <c r="U60" s="202">
        <v>1.79</v>
      </c>
      <c r="V60" s="202">
        <v>0.21</v>
      </c>
      <c r="W60" s="202">
        <v>0.34</v>
      </c>
      <c r="X60" s="202">
        <v>1.52</v>
      </c>
      <c r="Y60" s="202">
        <v>0</v>
      </c>
      <c r="Z60" s="202">
        <v>39.03</v>
      </c>
      <c r="AA60" s="202">
        <v>0</v>
      </c>
      <c r="AB60" s="202">
        <v>0</v>
      </c>
      <c r="AC60" s="202">
        <v>0.54</v>
      </c>
      <c r="AD60" s="202">
        <v>8.9</v>
      </c>
      <c r="AE60" s="202">
        <v>0</v>
      </c>
      <c r="AF60" s="202">
        <v>0</v>
      </c>
      <c r="AG60" s="202">
        <v>0</v>
      </c>
      <c r="AH60" s="202">
        <v>0</v>
      </c>
      <c r="AI60" s="202">
        <v>29.11</v>
      </c>
      <c r="AJ60" s="202">
        <v>0</v>
      </c>
      <c r="AK60" s="202">
        <v>11.8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9.99</v>
      </c>
      <c r="D61" s="202">
        <v>2.9</v>
      </c>
      <c r="E61" s="202">
        <v>0</v>
      </c>
      <c r="F61" s="202">
        <v>0</v>
      </c>
      <c r="G61" s="202">
        <v>10</v>
      </c>
      <c r="H61" s="202">
        <v>0</v>
      </c>
      <c r="I61" s="202">
        <v>25.56</v>
      </c>
      <c r="J61" s="202">
        <v>1.34</v>
      </c>
      <c r="K61" s="202">
        <v>0</v>
      </c>
      <c r="L61" s="202">
        <v>190.93</v>
      </c>
      <c r="M61" s="202">
        <v>0.91</v>
      </c>
      <c r="N61" s="202">
        <v>1.21</v>
      </c>
      <c r="O61" s="202">
        <v>0</v>
      </c>
      <c r="P61" s="202">
        <v>1.42</v>
      </c>
      <c r="Q61" s="202">
        <v>0</v>
      </c>
      <c r="R61" s="202">
        <v>0</v>
      </c>
      <c r="S61" s="202">
        <v>0</v>
      </c>
      <c r="T61" s="202">
        <v>0</v>
      </c>
      <c r="U61" s="202">
        <v>1.79</v>
      </c>
      <c r="V61" s="202">
        <v>0.21</v>
      </c>
      <c r="W61" s="202">
        <v>0.34</v>
      </c>
      <c r="X61" s="202">
        <v>1.52</v>
      </c>
      <c r="Y61" s="202">
        <v>0</v>
      </c>
      <c r="Z61" s="202">
        <v>39.03</v>
      </c>
      <c r="AA61" s="202">
        <v>0</v>
      </c>
      <c r="AB61" s="202">
        <v>0</v>
      </c>
      <c r="AC61" s="202">
        <v>0.54</v>
      </c>
      <c r="AD61" s="202">
        <v>8.9</v>
      </c>
      <c r="AE61" s="202">
        <v>0</v>
      </c>
      <c r="AF61" s="202">
        <v>0</v>
      </c>
      <c r="AG61" s="202">
        <v>0</v>
      </c>
      <c r="AH61" s="202">
        <v>0</v>
      </c>
      <c r="AI61" s="202">
        <v>29.11</v>
      </c>
      <c r="AJ61" s="202">
        <v>0</v>
      </c>
      <c r="AK61" s="202">
        <v>11.8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9.99</v>
      </c>
      <c r="D62" s="202">
        <v>2.9</v>
      </c>
      <c r="E62" s="202">
        <v>0</v>
      </c>
      <c r="F62" s="202">
        <v>0</v>
      </c>
      <c r="G62" s="202">
        <v>10</v>
      </c>
      <c r="H62" s="202">
        <v>0</v>
      </c>
      <c r="I62" s="202">
        <v>25.56</v>
      </c>
      <c r="J62" s="202">
        <v>1.34</v>
      </c>
      <c r="K62" s="202">
        <v>0</v>
      </c>
      <c r="L62" s="202">
        <v>190.93</v>
      </c>
      <c r="M62" s="202">
        <v>0.91</v>
      </c>
      <c r="N62" s="202">
        <v>1.21</v>
      </c>
      <c r="O62" s="202">
        <v>0</v>
      </c>
      <c r="P62" s="202">
        <v>1.42</v>
      </c>
      <c r="Q62" s="202">
        <v>0</v>
      </c>
      <c r="R62" s="202">
        <v>0</v>
      </c>
      <c r="S62" s="202">
        <v>0</v>
      </c>
      <c r="T62" s="202">
        <v>0</v>
      </c>
      <c r="U62" s="202">
        <v>1.79</v>
      </c>
      <c r="V62" s="202">
        <v>0.21</v>
      </c>
      <c r="W62" s="202">
        <v>0.34</v>
      </c>
      <c r="X62" s="202">
        <v>1.52</v>
      </c>
      <c r="Y62" s="202">
        <v>0</v>
      </c>
      <c r="Z62" s="202">
        <v>39.03</v>
      </c>
      <c r="AA62" s="202">
        <v>0</v>
      </c>
      <c r="AB62" s="202">
        <v>0</v>
      </c>
      <c r="AC62" s="202">
        <v>0.54</v>
      </c>
      <c r="AD62" s="202">
        <v>8.9</v>
      </c>
      <c r="AE62" s="202">
        <v>0</v>
      </c>
      <c r="AF62" s="202">
        <v>0</v>
      </c>
      <c r="AG62" s="202">
        <v>0</v>
      </c>
      <c r="AH62" s="202">
        <v>0</v>
      </c>
      <c r="AI62" s="202">
        <v>29.11</v>
      </c>
      <c r="AJ62" s="202">
        <v>0</v>
      </c>
      <c r="AK62" s="202">
        <v>11.8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9.99</v>
      </c>
      <c r="D63" s="202">
        <v>2.9</v>
      </c>
      <c r="E63" s="202">
        <v>0</v>
      </c>
      <c r="F63" s="202">
        <v>0</v>
      </c>
      <c r="G63" s="202">
        <v>10</v>
      </c>
      <c r="H63" s="202">
        <v>0</v>
      </c>
      <c r="I63" s="202">
        <v>25.56</v>
      </c>
      <c r="J63" s="202">
        <v>1.34</v>
      </c>
      <c r="K63" s="202">
        <v>0</v>
      </c>
      <c r="L63" s="202">
        <v>190.93</v>
      </c>
      <c r="M63" s="202">
        <v>0.91</v>
      </c>
      <c r="N63" s="202">
        <v>1.21</v>
      </c>
      <c r="O63" s="202">
        <v>0</v>
      </c>
      <c r="P63" s="202">
        <v>1.42</v>
      </c>
      <c r="Q63" s="202">
        <v>0</v>
      </c>
      <c r="R63" s="202">
        <v>0</v>
      </c>
      <c r="S63" s="202">
        <v>0</v>
      </c>
      <c r="T63" s="202">
        <v>0</v>
      </c>
      <c r="U63" s="202">
        <v>1.79</v>
      </c>
      <c r="V63" s="202">
        <v>0.21</v>
      </c>
      <c r="W63" s="202">
        <v>0.34</v>
      </c>
      <c r="X63" s="202">
        <v>1.52</v>
      </c>
      <c r="Y63" s="202">
        <v>0</v>
      </c>
      <c r="Z63" s="202">
        <v>39.03</v>
      </c>
      <c r="AA63" s="202">
        <v>0</v>
      </c>
      <c r="AB63" s="202">
        <v>0</v>
      </c>
      <c r="AC63" s="202">
        <v>1.55</v>
      </c>
      <c r="AD63" s="202">
        <v>8.9</v>
      </c>
      <c r="AE63" s="202">
        <v>0</v>
      </c>
      <c r="AF63" s="202">
        <v>0</v>
      </c>
      <c r="AG63" s="202">
        <v>0</v>
      </c>
      <c r="AH63" s="202">
        <v>0</v>
      </c>
      <c r="AI63" s="202">
        <v>31.28</v>
      </c>
      <c r="AJ63" s="202">
        <v>0</v>
      </c>
      <c r="AK63" s="202">
        <v>11.8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9.99</v>
      </c>
      <c r="D64" s="202">
        <v>2.9</v>
      </c>
      <c r="E64" s="202">
        <v>0</v>
      </c>
      <c r="F64" s="202">
        <v>0</v>
      </c>
      <c r="G64" s="202">
        <v>10</v>
      </c>
      <c r="H64" s="202">
        <v>0</v>
      </c>
      <c r="I64" s="202">
        <v>25.56</v>
      </c>
      <c r="J64" s="202">
        <v>1.34</v>
      </c>
      <c r="K64" s="202">
        <v>0</v>
      </c>
      <c r="L64" s="202">
        <v>190.93</v>
      </c>
      <c r="M64" s="202">
        <v>0.91</v>
      </c>
      <c r="N64" s="202">
        <v>1.21</v>
      </c>
      <c r="O64" s="202">
        <v>0</v>
      </c>
      <c r="P64" s="202">
        <v>1.42</v>
      </c>
      <c r="Q64" s="202">
        <v>0</v>
      </c>
      <c r="R64" s="202">
        <v>0</v>
      </c>
      <c r="S64" s="202">
        <v>0</v>
      </c>
      <c r="T64" s="202">
        <v>0</v>
      </c>
      <c r="U64" s="202">
        <v>1.79</v>
      </c>
      <c r="V64" s="202">
        <v>0.21</v>
      </c>
      <c r="W64" s="202">
        <v>0.34</v>
      </c>
      <c r="X64" s="202">
        <v>1.52</v>
      </c>
      <c r="Y64" s="202">
        <v>0</v>
      </c>
      <c r="Z64" s="202">
        <v>39.03</v>
      </c>
      <c r="AA64" s="202">
        <v>0</v>
      </c>
      <c r="AB64" s="202">
        <v>0</v>
      </c>
      <c r="AC64" s="202">
        <v>1.55</v>
      </c>
      <c r="AD64" s="202">
        <v>8.9</v>
      </c>
      <c r="AE64" s="202">
        <v>0</v>
      </c>
      <c r="AF64" s="202">
        <v>0</v>
      </c>
      <c r="AG64" s="202">
        <v>0</v>
      </c>
      <c r="AH64" s="202">
        <v>0</v>
      </c>
      <c r="AI64" s="202">
        <v>31.28</v>
      </c>
      <c r="AJ64" s="202">
        <v>0</v>
      </c>
      <c r="AK64" s="202">
        <v>11.8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9.99</v>
      </c>
      <c r="D65" s="202">
        <v>2.9</v>
      </c>
      <c r="E65" s="202">
        <v>0</v>
      </c>
      <c r="F65" s="202">
        <v>0</v>
      </c>
      <c r="G65" s="202">
        <v>10</v>
      </c>
      <c r="H65" s="202">
        <v>0</v>
      </c>
      <c r="I65" s="202">
        <v>25.56</v>
      </c>
      <c r="J65" s="202">
        <v>1.34</v>
      </c>
      <c r="K65" s="202">
        <v>0</v>
      </c>
      <c r="L65" s="202">
        <v>190.93</v>
      </c>
      <c r="M65" s="202">
        <v>0.91</v>
      </c>
      <c r="N65" s="202">
        <v>1.21</v>
      </c>
      <c r="O65" s="202">
        <v>0</v>
      </c>
      <c r="P65" s="202">
        <v>1.42</v>
      </c>
      <c r="Q65" s="202">
        <v>0</v>
      </c>
      <c r="R65" s="202">
        <v>0</v>
      </c>
      <c r="S65" s="202">
        <v>0</v>
      </c>
      <c r="T65" s="202">
        <v>0</v>
      </c>
      <c r="U65" s="202">
        <v>1.79</v>
      </c>
      <c r="V65" s="202">
        <v>0.21</v>
      </c>
      <c r="W65" s="202">
        <v>0.34</v>
      </c>
      <c r="X65" s="202">
        <v>1.52</v>
      </c>
      <c r="Y65" s="202">
        <v>0</v>
      </c>
      <c r="Z65" s="202">
        <v>39.03</v>
      </c>
      <c r="AA65" s="202">
        <v>0</v>
      </c>
      <c r="AB65" s="202">
        <v>0</v>
      </c>
      <c r="AC65" s="202">
        <v>1.55</v>
      </c>
      <c r="AD65" s="202">
        <v>8.9</v>
      </c>
      <c r="AE65" s="202">
        <v>0</v>
      </c>
      <c r="AF65" s="202">
        <v>0</v>
      </c>
      <c r="AG65" s="202">
        <v>0</v>
      </c>
      <c r="AH65" s="202">
        <v>0</v>
      </c>
      <c r="AI65" s="202">
        <v>31.82</v>
      </c>
      <c r="AJ65" s="202">
        <v>0</v>
      </c>
      <c r="AK65" s="202">
        <v>11.8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9.99</v>
      </c>
      <c r="D66" s="202">
        <v>2.9</v>
      </c>
      <c r="E66" s="202">
        <v>0</v>
      </c>
      <c r="F66" s="202">
        <v>0</v>
      </c>
      <c r="G66" s="202">
        <v>10</v>
      </c>
      <c r="H66" s="202">
        <v>0</v>
      </c>
      <c r="I66" s="202">
        <v>25.56</v>
      </c>
      <c r="J66" s="202">
        <v>1.34</v>
      </c>
      <c r="K66" s="202">
        <v>0</v>
      </c>
      <c r="L66" s="202">
        <v>190.93</v>
      </c>
      <c r="M66" s="202">
        <v>0.91</v>
      </c>
      <c r="N66" s="202">
        <v>1.21</v>
      </c>
      <c r="O66" s="202">
        <v>0</v>
      </c>
      <c r="P66" s="202">
        <v>1.42</v>
      </c>
      <c r="Q66" s="202">
        <v>0</v>
      </c>
      <c r="R66" s="202">
        <v>0</v>
      </c>
      <c r="S66" s="202">
        <v>0</v>
      </c>
      <c r="T66" s="202">
        <v>0</v>
      </c>
      <c r="U66" s="202">
        <v>1.79</v>
      </c>
      <c r="V66" s="202">
        <v>0.21</v>
      </c>
      <c r="W66" s="202">
        <v>0.34</v>
      </c>
      <c r="X66" s="202">
        <v>1.52</v>
      </c>
      <c r="Y66" s="202">
        <v>0</v>
      </c>
      <c r="Z66" s="202">
        <v>39.03</v>
      </c>
      <c r="AA66" s="202">
        <v>0</v>
      </c>
      <c r="AB66" s="202">
        <v>0</v>
      </c>
      <c r="AC66" s="202">
        <v>1.55</v>
      </c>
      <c r="AD66" s="202">
        <v>8.9</v>
      </c>
      <c r="AE66" s="202">
        <v>0</v>
      </c>
      <c r="AF66" s="202">
        <v>0</v>
      </c>
      <c r="AG66" s="202">
        <v>0</v>
      </c>
      <c r="AH66" s="202">
        <v>0</v>
      </c>
      <c r="AI66" s="202">
        <v>31.82</v>
      </c>
      <c r="AJ66" s="202">
        <v>0</v>
      </c>
      <c r="AK66" s="202">
        <v>11.8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9.99</v>
      </c>
      <c r="D67" s="202">
        <v>2.9</v>
      </c>
      <c r="E67" s="202">
        <v>0</v>
      </c>
      <c r="F67" s="202">
        <v>0</v>
      </c>
      <c r="G67" s="202">
        <v>10</v>
      </c>
      <c r="H67" s="202">
        <v>0</v>
      </c>
      <c r="I67" s="202">
        <v>25.56</v>
      </c>
      <c r="J67" s="202">
        <v>1.34</v>
      </c>
      <c r="K67" s="202">
        <v>1.38</v>
      </c>
      <c r="L67" s="202">
        <v>190.93</v>
      </c>
      <c r="M67" s="202">
        <v>0.91</v>
      </c>
      <c r="N67" s="202">
        <v>1.21</v>
      </c>
      <c r="O67" s="202">
        <v>0</v>
      </c>
      <c r="P67" s="202">
        <v>1.42</v>
      </c>
      <c r="Q67" s="202">
        <v>3.5</v>
      </c>
      <c r="R67" s="202">
        <v>6.42</v>
      </c>
      <c r="S67" s="202">
        <v>4.1100000000000003</v>
      </c>
      <c r="T67" s="202">
        <v>0</v>
      </c>
      <c r="U67" s="202">
        <v>1.79</v>
      </c>
      <c r="V67" s="202">
        <v>0.21</v>
      </c>
      <c r="W67" s="202">
        <v>0.34</v>
      </c>
      <c r="X67" s="202">
        <v>1.52</v>
      </c>
      <c r="Y67" s="202">
        <v>0</v>
      </c>
      <c r="Z67" s="202">
        <v>39.03</v>
      </c>
      <c r="AA67" s="202">
        <v>0</v>
      </c>
      <c r="AB67" s="202">
        <v>0</v>
      </c>
      <c r="AC67" s="202">
        <v>1.55</v>
      </c>
      <c r="AD67" s="202">
        <v>8.9</v>
      </c>
      <c r="AE67" s="202">
        <v>0</v>
      </c>
      <c r="AF67" s="202">
        <v>0</v>
      </c>
      <c r="AG67" s="202">
        <v>0</v>
      </c>
      <c r="AH67" s="202">
        <v>0</v>
      </c>
      <c r="AI67" s="202">
        <v>31.12</v>
      </c>
      <c r="AJ67" s="202">
        <v>0</v>
      </c>
      <c r="AK67" s="202">
        <v>11.8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9.99</v>
      </c>
      <c r="D68" s="202">
        <v>2.9</v>
      </c>
      <c r="E68" s="202">
        <v>0</v>
      </c>
      <c r="F68" s="202">
        <v>0</v>
      </c>
      <c r="G68" s="202">
        <v>10</v>
      </c>
      <c r="H68" s="202">
        <v>0</v>
      </c>
      <c r="I68" s="202">
        <v>25.56</v>
      </c>
      <c r="J68" s="202">
        <v>1.34</v>
      </c>
      <c r="K68" s="202">
        <v>1.38</v>
      </c>
      <c r="L68" s="202">
        <v>190.93</v>
      </c>
      <c r="M68" s="202">
        <v>0.91</v>
      </c>
      <c r="N68" s="202">
        <v>1.21</v>
      </c>
      <c r="O68" s="202">
        <v>0</v>
      </c>
      <c r="P68" s="202">
        <v>1.42</v>
      </c>
      <c r="Q68" s="202">
        <v>3.42</v>
      </c>
      <c r="R68" s="202">
        <v>6.42</v>
      </c>
      <c r="S68" s="202">
        <v>4.1100000000000003</v>
      </c>
      <c r="T68" s="202">
        <v>0</v>
      </c>
      <c r="U68" s="202">
        <v>1.79</v>
      </c>
      <c r="V68" s="202">
        <v>0.21</v>
      </c>
      <c r="W68" s="202">
        <v>0.34</v>
      </c>
      <c r="X68" s="202">
        <v>1.52</v>
      </c>
      <c r="Y68" s="202">
        <v>0</v>
      </c>
      <c r="Z68" s="202">
        <v>39.03</v>
      </c>
      <c r="AA68" s="202">
        <v>0</v>
      </c>
      <c r="AB68" s="202">
        <v>0</v>
      </c>
      <c r="AC68" s="202">
        <v>1.55</v>
      </c>
      <c r="AD68" s="202">
        <v>8.9</v>
      </c>
      <c r="AE68" s="202">
        <v>0</v>
      </c>
      <c r="AF68" s="202">
        <v>0</v>
      </c>
      <c r="AG68" s="202">
        <v>0</v>
      </c>
      <c r="AH68" s="202">
        <v>0</v>
      </c>
      <c r="AI68" s="202">
        <v>31.12</v>
      </c>
      <c r="AJ68" s="202">
        <v>0</v>
      </c>
      <c r="AK68" s="202">
        <v>11.8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9.99</v>
      </c>
      <c r="D69" s="202">
        <v>2.9</v>
      </c>
      <c r="E69" s="202">
        <v>0</v>
      </c>
      <c r="F69" s="202">
        <v>0</v>
      </c>
      <c r="G69" s="202">
        <v>10</v>
      </c>
      <c r="H69" s="202">
        <v>0</v>
      </c>
      <c r="I69" s="202">
        <v>25.56</v>
      </c>
      <c r="J69" s="202">
        <v>1.34</v>
      </c>
      <c r="K69" s="202">
        <v>1.38</v>
      </c>
      <c r="L69" s="202">
        <v>190.93</v>
      </c>
      <c r="M69" s="202">
        <v>0.91</v>
      </c>
      <c r="N69" s="202">
        <v>1.21</v>
      </c>
      <c r="O69" s="202">
        <v>0</v>
      </c>
      <c r="P69" s="202">
        <v>1.42</v>
      </c>
      <c r="Q69" s="202">
        <v>3.31</v>
      </c>
      <c r="R69" s="202">
        <v>6.43</v>
      </c>
      <c r="S69" s="202">
        <v>4.1100000000000003</v>
      </c>
      <c r="T69" s="202">
        <v>0</v>
      </c>
      <c r="U69" s="202">
        <v>1.79</v>
      </c>
      <c r="V69" s="202">
        <v>0.21</v>
      </c>
      <c r="W69" s="202">
        <v>0.35</v>
      </c>
      <c r="X69" s="202">
        <v>1.52</v>
      </c>
      <c r="Y69" s="202">
        <v>0</v>
      </c>
      <c r="Z69" s="202">
        <v>39.03</v>
      </c>
      <c r="AA69" s="202">
        <v>0</v>
      </c>
      <c r="AB69" s="202">
        <v>0</v>
      </c>
      <c r="AC69" s="202">
        <v>0.51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29.11</v>
      </c>
      <c r="AJ69" s="202">
        <v>0</v>
      </c>
      <c r="AK69" s="202">
        <v>14.33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9.99</v>
      </c>
      <c r="D70" s="202">
        <v>2.9</v>
      </c>
      <c r="E70" s="202">
        <v>0</v>
      </c>
      <c r="F70" s="202">
        <v>0</v>
      </c>
      <c r="G70" s="202">
        <v>10</v>
      </c>
      <c r="H70" s="202">
        <v>0</v>
      </c>
      <c r="I70" s="202">
        <v>25.56</v>
      </c>
      <c r="J70" s="202">
        <v>1.34</v>
      </c>
      <c r="K70" s="202">
        <v>1.64</v>
      </c>
      <c r="L70" s="202">
        <v>190.93</v>
      </c>
      <c r="M70" s="202">
        <v>0.91</v>
      </c>
      <c r="N70" s="202">
        <v>1.21</v>
      </c>
      <c r="O70" s="202">
        <v>0</v>
      </c>
      <c r="P70" s="202">
        <v>1.42</v>
      </c>
      <c r="Q70" s="202">
        <v>3.33</v>
      </c>
      <c r="R70" s="202">
        <v>6.43</v>
      </c>
      <c r="S70" s="202">
        <v>4.1100000000000003</v>
      </c>
      <c r="T70" s="202">
        <v>0</v>
      </c>
      <c r="U70" s="202">
        <v>1.79</v>
      </c>
      <c r="V70" s="202">
        <v>0.21</v>
      </c>
      <c r="W70" s="202">
        <v>0.34</v>
      </c>
      <c r="X70" s="202">
        <v>1.52</v>
      </c>
      <c r="Y70" s="202">
        <v>0</v>
      </c>
      <c r="Z70" s="202">
        <v>39.03</v>
      </c>
      <c r="AA70" s="202">
        <v>0</v>
      </c>
      <c r="AB70" s="202">
        <v>0</v>
      </c>
      <c r="AC70" s="202">
        <v>0.51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29.11</v>
      </c>
      <c r="AJ70" s="202">
        <v>0</v>
      </c>
      <c r="AK70" s="202">
        <v>14.33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9.99</v>
      </c>
      <c r="D71" s="202">
        <v>2.9</v>
      </c>
      <c r="E71" s="202">
        <v>0</v>
      </c>
      <c r="F71" s="202">
        <v>0</v>
      </c>
      <c r="G71" s="202">
        <v>10</v>
      </c>
      <c r="H71" s="202">
        <v>0</v>
      </c>
      <c r="I71" s="202">
        <v>25.56</v>
      </c>
      <c r="J71" s="202">
        <v>1.34</v>
      </c>
      <c r="K71" s="202">
        <v>2.95</v>
      </c>
      <c r="L71" s="202">
        <v>190.93</v>
      </c>
      <c r="M71" s="202">
        <v>0.91</v>
      </c>
      <c r="N71" s="202">
        <v>1.21</v>
      </c>
      <c r="O71" s="202">
        <v>0</v>
      </c>
      <c r="P71" s="202">
        <v>1.42</v>
      </c>
      <c r="Q71" s="202">
        <v>4.76</v>
      </c>
      <c r="R71" s="202">
        <v>10.11</v>
      </c>
      <c r="S71" s="202">
        <v>6.17</v>
      </c>
      <c r="T71" s="202">
        <v>0</v>
      </c>
      <c r="U71" s="202">
        <v>1.79</v>
      </c>
      <c r="V71" s="202">
        <v>0.21</v>
      </c>
      <c r="W71" s="202">
        <v>0.34</v>
      </c>
      <c r="X71" s="202">
        <v>1.52</v>
      </c>
      <c r="Y71" s="202">
        <v>0</v>
      </c>
      <c r="Z71" s="202">
        <v>2.6</v>
      </c>
      <c r="AA71" s="202">
        <v>0</v>
      </c>
      <c r="AB71" s="202">
        <v>0</v>
      </c>
      <c r="AC71" s="202">
        <v>0.51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29.88</v>
      </c>
      <c r="AJ71" s="202">
        <v>0</v>
      </c>
      <c r="AK71" s="202">
        <v>14.33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9.99</v>
      </c>
      <c r="D72" s="202">
        <v>2.9</v>
      </c>
      <c r="E72" s="202">
        <v>0</v>
      </c>
      <c r="F72" s="202">
        <v>0</v>
      </c>
      <c r="G72" s="202">
        <v>10</v>
      </c>
      <c r="H72" s="202">
        <v>0</v>
      </c>
      <c r="I72" s="202">
        <v>25.56</v>
      </c>
      <c r="J72" s="202">
        <v>1.34</v>
      </c>
      <c r="K72" s="202">
        <v>2.95</v>
      </c>
      <c r="L72" s="202">
        <v>190.93</v>
      </c>
      <c r="M72" s="202">
        <v>0.91</v>
      </c>
      <c r="N72" s="202">
        <v>1.21</v>
      </c>
      <c r="O72" s="202">
        <v>0</v>
      </c>
      <c r="P72" s="202">
        <v>1.42</v>
      </c>
      <c r="Q72" s="202">
        <v>4.76</v>
      </c>
      <c r="R72" s="202">
        <v>10.11</v>
      </c>
      <c r="S72" s="202">
        <v>6.17</v>
      </c>
      <c r="T72" s="202">
        <v>0</v>
      </c>
      <c r="U72" s="202">
        <v>1.79</v>
      </c>
      <c r="V72" s="202">
        <v>0.21</v>
      </c>
      <c r="W72" s="202">
        <v>0.34</v>
      </c>
      <c r="X72" s="202">
        <v>1.52</v>
      </c>
      <c r="Y72" s="202">
        <v>0</v>
      </c>
      <c r="Z72" s="202">
        <v>2.6</v>
      </c>
      <c r="AA72" s="202">
        <v>0</v>
      </c>
      <c r="AB72" s="202">
        <v>0</v>
      </c>
      <c r="AC72" s="202">
        <v>1.55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33.01</v>
      </c>
      <c r="AJ72" s="202">
        <v>0</v>
      </c>
      <c r="AK72" s="202">
        <v>14.33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9.99</v>
      </c>
      <c r="D73" s="202">
        <v>2.9</v>
      </c>
      <c r="E73" s="202">
        <v>0</v>
      </c>
      <c r="F73" s="202">
        <v>0</v>
      </c>
      <c r="G73" s="202">
        <v>10</v>
      </c>
      <c r="H73" s="202">
        <v>0</v>
      </c>
      <c r="I73" s="202">
        <v>25.56</v>
      </c>
      <c r="J73" s="202">
        <v>1.34</v>
      </c>
      <c r="K73" s="202">
        <v>2.95</v>
      </c>
      <c r="L73" s="202">
        <v>190.93</v>
      </c>
      <c r="M73" s="202">
        <v>0.91</v>
      </c>
      <c r="N73" s="202">
        <v>1.21</v>
      </c>
      <c r="O73" s="202">
        <v>0</v>
      </c>
      <c r="P73" s="202">
        <v>1.42</v>
      </c>
      <c r="Q73" s="202">
        <v>4.76</v>
      </c>
      <c r="R73" s="202">
        <v>10.11</v>
      </c>
      <c r="S73" s="202">
        <v>6.17</v>
      </c>
      <c r="T73" s="202">
        <v>0</v>
      </c>
      <c r="U73" s="202">
        <v>1.79</v>
      </c>
      <c r="V73" s="202">
        <v>0.21</v>
      </c>
      <c r="W73" s="202">
        <v>0.34</v>
      </c>
      <c r="X73" s="202">
        <v>1.52</v>
      </c>
      <c r="Y73" s="202">
        <v>0</v>
      </c>
      <c r="Z73" s="202">
        <v>2.6</v>
      </c>
      <c r="AA73" s="202">
        <v>0</v>
      </c>
      <c r="AB73" s="202">
        <v>0</v>
      </c>
      <c r="AC73" s="202">
        <v>1.55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33.01</v>
      </c>
      <c r="AJ73" s="202">
        <v>0</v>
      </c>
      <c r="AK73" s="202">
        <v>14.33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9.99</v>
      </c>
      <c r="D74" s="202">
        <v>2.9</v>
      </c>
      <c r="E74" s="202">
        <v>0</v>
      </c>
      <c r="F74" s="202">
        <v>0</v>
      </c>
      <c r="G74" s="202">
        <v>10</v>
      </c>
      <c r="H74" s="202">
        <v>0</v>
      </c>
      <c r="I74" s="202">
        <v>25.56</v>
      </c>
      <c r="J74" s="202">
        <v>1.34</v>
      </c>
      <c r="K74" s="202">
        <v>2.95</v>
      </c>
      <c r="L74" s="202">
        <v>190.93</v>
      </c>
      <c r="M74" s="202">
        <v>0.91</v>
      </c>
      <c r="N74" s="202">
        <v>1.21</v>
      </c>
      <c r="O74" s="202">
        <v>0</v>
      </c>
      <c r="P74" s="202">
        <v>1.42</v>
      </c>
      <c r="Q74" s="202">
        <v>4.76</v>
      </c>
      <c r="R74" s="202">
        <v>10.11</v>
      </c>
      <c r="S74" s="202">
        <v>6.17</v>
      </c>
      <c r="T74" s="202">
        <v>0</v>
      </c>
      <c r="U74" s="202">
        <v>1.79</v>
      </c>
      <c r="V74" s="202">
        <v>0.21</v>
      </c>
      <c r="W74" s="202">
        <v>0.34</v>
      </c>
      <c r="X74" s="202">
        <v>1.52</v>
      </c>
      <c r="Y74" s="202">
        <v>0</v>
      </c>
      <c r="Z74" s="202">
        <v>2.6</v>
      </c>
      <c r="AA74" s="202">
        <v>0</v>
      </c>
      <c r="AB74" s="202">
        <v>0</v>
      </c>
      <c r="AC74" s="202">
        <v>1.55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33.01</v>
      </c>
      <c r="AJ74" s="202">
        <v>0</v>
      </c>
      <c r="AK74" s="202">
        <v>11.8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9.99</v>
      </c>
      <c r="D75" s="202">
        <v>2.9</v>
      </c>
      <c r="E75" s="202">
        <v>0</v>
      </c>
      <c r="F75" s="202">
        <v>0</v>
      </c>
      <c r="G75" s="202">
        <v>10</v>
      </c>
      <c r="H75" s="202">
        <v>0</v>
      </c>
      <c r="I75" s="202">
        <v>25.56</v>
      </c>
      <c r="J75" s="202">
        <v>1.34</v>
      </c>
      <c r="K75" s="202">
        <v>2.95</v>
      </c>
      <c r="L75" s="202">
        <v>199.98</v>
      </c>
      <c r="M75" s="202">
        <v>0.91</v>
      </c>
      <c r="N75" s="202">
        <v>1.21</v>
      </c>
      <c r="O75" s="202">
        <v>0</v>
      </c>
      <c r="P75" s="202">
        <v>1.42</v>
      </c>
      <c r="Q75" s="202">
        <v>4.76</v>
      </c>
      <c r="R75" s="202">
        <v>10.11</v>
      </c>
      <c r="S75" s="202">
        <v>6.17</v>
      </c>
      <c r="T75" s="202">
        <v>0</v>
      </c>
      <c r="U75" s="202">
        <v>1.79</v>
      </c>
      <c r="V75" s="202">
        <v>0.21</v>
      </c>
      <c r="W75" s="202">
        <v>0.34</v>
      </c>
      <c r="X75" s="202">
        <v>1.52</v>
      </c>
      <c r="Y75" s="202">
        <v>0</v>
      </c>
      <c r="Z75" s="202">
        <v>2.6</v>
      </c>
      <c r="AA75" s="202">
        <v>0</v>
      </c>
      <c r="AB75" s="202">
        <v>0</v>
      </c>
      <c r="AC75" s="202">
        <v>1.55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33.200000000000003</v>
      </c>
      <c r="AJ75" s="202">
        <v>0</v>
      </c>
      <c r="AK75" s="202">
        <v>11.8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9.99</v>
      </c>
      <c r="D76" s="202">
        <v>2.9</v>
      </c>
      <c r="E76" s="202">
        <v>0</v>
      </c>
      <c r="F76" s="202">
        <v>0</v>
      </c>
      <c r="G76" s="202">
        <v>10</v>
      </c>
      <c r="H76" s="202">
        <v>0</v>
      </c>
      <c r="I76" s="202">
        <v>25.56</v>
      </c>
      <c r="J76" s="202">
        <v>1.34</v>
      </c>
      <c r="K76" s="202">
        <v>2.95</v>
      </c>
      <c r="L76" s="202">
        <v>199.98</v>
      </c>
      <c r="M76" s="202">
        <v>0.91</v>
      </c>
      <c r="N76" s="202">
        <v>1.21</v>
      </c>
      <c r="O76" s="202">
        <v>0</v>
      </c>
      <c r="P76" s="202">
        <v>1.42</v>
      </c>
      <c r="Q76" s="202">
        <v>4.76</v>
      </c>
      <c r="R76" s="202">
        <v>10.11</v>
      </c>
      <c r="S76" s="202">
        <v>6.17</v>
      </c>
      <c r="T76" s="202">
        <v>0</v>
      </c>
      <c r="U76" s="202">
        <v>1.79</v>
      </c>
      <c r="V76" s="202">
        <v>0.21</v>
      </c>
      <c r="W76" s="202">
        <v>0.34</v>
      </c>
      <c r="X76" s="202">
        <v>1.52</v>
      </c>
      <c r="Y76" s="202">
        <v>0</v>
      </c>
      <c r="Z76" s="202">
        <v>2.6</v>
      </c>
      <c r="AA76" s="202">
        <v>0</v>
      </c>
      <c r="AB76" s="202">
        <v>0</v>
      </c>
      <c r="AC76" s="202">
        <v>1.55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33.200000000000003</v>
      </c>
      <c r="AJ76" s="202">
        <v>0</v>
      </c>
      <c r="AK76" s="202">
        <v>11.8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9.99</v>
      </c>
      <c r="D77" s="202">
        <v>2.9</v>
      </c>
      <c r="E77" s="202">
        <v>0</v>
      </c>
      <c r="F77" s="202">
        <v>0</v>
      </c>
      <c r="G77" s="202">
        <v>10</v>
      </c>
      <c r="H77" s="202">
        <v>0</v>
      </c>
      <c r="I77" s="202">
        <v>25.56</v>
      </c>
      <c r="J77" s="202">
        <v>1.34</v>
      </c>
      <c r="K77" s="202">
        <v>0.1</v>
      </c>
      <c r="L77" s="202">
        <v>170.98</v>
      </c>
      <c r="M77" s="202">
        <v>0.91</v>
      </c>
      <c r="N77" s="202">
        <v>1.21</v>
      </c>
      <c r="O77" s="202">
        <v>0</v>
      </c>
      <c r="P77" s="202">
        <v>1.42</v>
      </c>
      <c r="Q77" s="202">
        <v>0.22</v>
      </c>
      <c r="R77" s="202">
        <v>0.43</v>
      </c>
      <c r="S77" s="202">
        <v>0.27</v>
      </c>
      <c r="T77" s="202">
        <v>0</v>
      </c>
      <c r="U77" s="202">
        <v>1.79</v>
      </c>
      <c r="V77" s="202">
        <v>0.21</v>
      </c>
      <c r="W77" s="202">
        <v>0.34</v>
      </c>
      <c r="X77" s="202">
        <v>1.52</v>
      </c>
      <c r="Y77" s="202">
        <v>0</v>
      </c>
      <c r="Z77" s="202">
        <v>2.6</v>
      </c>
      <c r="AA77" s="202">
        <v>0</v>
      </c>
      <c r="AB77" s="202">
        <v>0</v>
      </c>
      <c r="AC77" s="202">
        <v>0.52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30.34</v>
      </c>
      <c r="AJ77" s="202">
        <v>0</v>
      </c>
      <c r="AK77" s="202">
        <v>11.8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9.99</v>
      </c>
      <c r="D78" s="202">
        <v>2.9</v>
      </c>
      <c r="E78" s="202">
        <v>0</v>
      </c>
      <c r="F78" s="202">
        <v>0</v>
      </c>
      <c r="G78" s="202">
        <v>10</v>
      </c>
      <c r="H78" s="202">
        <v>0</v>
      </c>
      <c r="I78" s="202">
        <v>25.56</v>
      </c>
      <c r="J78" s="202">
        <v>1.34</v>
      </c>
      <c r="K78" s="202">
        <v>0.1</v>
      </c>
      <c r="L78" s="202">
        <v>26</v>
      </c>
      <c r="M78" s="202">
        <v>0.91</v>
      </c>
      <c r="N78" s="202">
        <v>1.21</v>
      </c>
      <c r="O78" s="202">
        <v>0</v>
      </c>
      <c r="P78" s="202">
        <v>1.42</v>
      </c>
      <c r="Q78" s="202">
        <v>0.22</v>
      </c>
      <c r="R78" s="202">
        <v>0.43</v>
      </c>
      <c r="S78" s="202">
        <v>0.27</v>
      </c>
      <c r="T78" s="202">
        <v>0</v>
      </c>
      <c r="U78" s="202">
        <v>1.79</v>
      </c>
      <c r="V78" s="202">
        <v>0.21</v>
      </c>
      <c r="W78" s="202">
        <v>0.34</v>
      </c>
      <c r="X78" s="202">
        <v>1.52</v>
      </c>
      <c r="Y78" s="202">
        <v>0</v>
      </c>
      <c r="Z78" s="202">
        <v>2.6</v>
      </c>
      <c r="AA78" s="202">
        <v>0</v>
      </c>
      <c r="AB78" s="202">
        <v>0</v>
      </c>
      <c r="AC78" s="202">
        <v>0.52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30.34</v>
      </c>
      <c r="AJ78" s="202">
        <v>0</v>
      </c>
      <c r="AK78" s="202">
        <v>11.8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9.99</v>
      </c>
      <c r="D79" s="202">
        <v>2.9</v>
      </c>
      <c r="E79" s="202">
        <v>0</v>
      </c>
      <c r="F79" s="202">
        <v>0</v>
      </c>
      <c r="G79" s="202">
        <v>10</v>
      </c>
      <c r="H79" s="202">
        <v>0</v>
      </c>
      <c r="I79" s="202">
        <v>25.56</v>
      </c>
      <c r="J79" s="202">
        <v>1.34</v>
      </c>
      <c r="K79" s="202">
        <v>0.1</v>
      </c>
      <c r="L79" s="202">
        <v>15.44</v>
      </c>
      <c r="M79" s="202">
        <v>0.91</v>
      </c>
      <c r="N79" s="202">
        <v>1.21</v>
      </c>
      <c r="O79" s="202">
        <v>0</v>
      </c>
      <c r="P79" s="202">
        <v>1.42</v>
      </c>
      <c r="Q79" s="202">
        <v>0.22</v>
      </c>
      <c r="R79" s="202">
        <v>0.43</v>
      </c>
      <c r="S79" s="202">
        <v>0.27</v>
      </c>
      <c r="T79" s="202">
        <v>0</v>
      </c>
      <c r="U79" s="202">
        <v>1.79</v>
      </c>
      <c r="V79" s="202">
        <v>0.21</v>
      </c>
      <c r="W79" s="202">
        <v>0.34</v>
      </c>
      <c r="X79" s="202">
        <v>1.52</v>
      </c>
      <c r="Y79" s="202">
        <v>0</v>
      </c>
      <c r="Z79" s="202">
        <v>2.6</v>
      </c>
      <c r="AA79" s="202">
        <v>0</v>
      </c>
      <c r="AB79" s="202">
        <v>0</v>
      </c>
      <c r="AC79" s="202">
        <v>0.52</v>
      </c>
      <c r="AD79" s="202">
        <v>8.9</v>
      </c>
      <c r="AE79" s="202">
        <v>0</v>
      </c>
      <c r="AF79" s="202">
        <v>0</v>
      </c>
      <c r="AG79" s="202">
        <v>0</v>
      </c>
      <c r="AH79" s="202">
        <v>0</v>
      </c>
      <c r="AI79" s="202">
        <v>30.34</v>
      </c>
      <c r="AJ79" s="202">
        <v>0</v>
      </c>
      <c r="AK79" s="202">
        <v>11.8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9.99</v>
      </c>
      <c r="D80" s="202">
        <v>2.9</v>
      </c>
      <c r="E80" s="202">
        <v>0</v>
      </c>
      <c r="F80" s="202">
        <v>0</v>
      </c>
      <c r="G80" s="202">
        <v>10</v>
      </c>
      <c r="H80" s="202">
        <v>0</v>
      </c>
      <c r="I80" s="202">
        <v>25.56</v>
      </c>
      <c r="J80" s="202">
        <v>1.34</v>
      </c>
      <c r="K80" s="202">
        <v>0.1</v>
      </c>
      <c r="L80" s="202">
        <v>15.44</v>
      </c>
      <c r="M80" s="202">
        <v>0.91</v>
      </c>
      <c r="N80" s="202">
        <v>1.21</v>
      </c>
      <c r="O80" s="202">
        <v>0</v>
      </c>
      <c r="P80" s="202">
        <v>1.42</v>
      </c>
      <c r="Q80" s="202">
        <v>0.22</v>
      </c>
      <c r="R80" s="202">
        <v>0.43</v>
      </c>
      <c r="S80" s="202">
        <v>0.27</v>
      </c>
      <c r="T80" s="202">
        <v>0</v>
      </c>
      <c r="U80" s="202">
        <v>1.79</v>
      </c>
      <c r="V80" s="202">
        <v>0.21</v>
      </c>
      <c r="W80" s="202">
        <v>0.34</v>
      </c>
      <c r="X80" s="202">
        <v>1.52</v>
      </c>
      <c r="Y80" s="202">
        <v>0</v>
      </c>
      <c r="Z80" s="202">
        <v>2.6</v>
      </c>
      <c r="AA80" s="202">
        <v>0</v>
      </c>
      <c r="AB80" s="202">
        <v>0</v>
      </c>
      <c r="AC80" s="202">
        <v>0.52</v>
      </c>
      <c r="AD80" s="202">
        <v>8.9</v>
      </c>
      <c r="AE80" s="202">
        <v>0</v>
      </c>
      <c r="AF80" s="202">
        <v>0</v>
      </c>
      <c r="AG80" s="202">
        <v>0</v>
      </c>
      <c r="AH80" s="202">
        <v>0</v>
      </c>
      <c r="AI80" s="202">
        <v>30.34</v>
      </c>
      <c r="AJ80" s="202">
        <v>0</v>
      </c>
      <c r="AK80" s="202">
        <v>11.8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9.99</v>
      </c>
      <c r="D81" s="202">
        <v>2.9</v>
      </c>
      <c r="E81" s="202">
        <v>0</v>
      </c>
      <c r="F81" s="202">
        <v>0</v>
      </c>
      <c r="G81" s="202">
        <v>10</v>
      </c>
      <c r="H81" s="202">
        <v>0</v>
      </c>
      <c r="I81" s="202">
        <v>25.56</v>
      </c>
      <c r="J81" s="202">
        <v>1.34</v>
      </c>
      <c r="K81" s="202">
        <v>0.1</v>
      </c>
      <c r="L81" s="202">
        <v>15.44</v>
      </c>
      <c r="M81" s="202">
        <v>0.91</v>
      </c>
      <c r="N81" s="202">
        <v>1.21</v>
      </c>
      <c r="O81" s="202">
        <v>0</v>
      </c>
      <c r="P81" s="202">
        <v>1.42</v>
      </c>
      <c r="Q81" s="202">
        <v>0.22</v>
      </c>
      <c r="R81" s="202">
        <v>0.43</v>
      </c>
      <c r="S81" s="202">
        <v>0.27</v>
      </c>
      <c r="T81" s="202">
        <v>0</v>
      </c>
      <c r="U81" s="202">
        <v>1.79</v>
      </c>
      <c r="V81" s="202">
        <v>0.21</v>
      </c>
      <c r="W81" s="202">
        <v>0.34</v>
      </c>
      <c r="X81" s="202">
        <v>1.52</v>
      </c>
      <c r="Y81" s="202">
        <v>0</v>
      </c>
      <c r="Z81" s="202">
        <v>2.6</v>
      </c>
      <c r="AA81" s="202">
        <v>0</v>
      </c>
      <c r="AB81" s="202">
        <v>0</v>
      </c>
      <c r="AC81" s="202">
        <v>0.52</v>
      </c>
      <c r="AD81" s="202">
        <v>8.9</v>
      </c>
      <c r="AE81" s="202">
        <v>0</v>
      </c>
      <c r="AF81" s="202">
        <v>0</v>
      </c>
      <c r="AG81" s="202">
        <v>0</v>
      </c>
      <c r="AH81" s="202">
        <v>0</v>
      </c>
      <c r="AI81" s="202">
        <v>30.34</v>
      </c>
      <c r="AJ81" s="202">
        <v>0</v>
      </c>
      <c r="AK81" s="202">
        <v>11.8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9.99</v>
      </c>
      <c r="D82" s="202">
        <v>2.9</v>
      </c>
      <c r="E82" s="202">
        <v>0</v>
      </c>
      <c r="F82" s="202">
        <v>0</v>
      </c>
      <c r="G82" s="202">
        <v>10</v>
      </c>
      <c r="H82" s="202">
        <v>0</v>
      </c>
      <c r="I82" s="202">
        <v>25.56</v>
      </c>
      <c r="J82" s="202">
        <v>1.34</v>
      </c>
      <c r="K82" s="202">
        <v>0.1</v>
      </c>
      <c r="L82" s="202">
        <v>15.44</v>
      </c>
      <c r="M82" s="202">
        <v>0.91</v>
      </c>
      <c r="N82" s="202">
        <v>1.21</v>
      </c>
      <c r="O82" s="202">
        <v>0</v>
      </c>
      <c r="P82" s="202">
        <v>1.42</v>
      </c>
      <c r="Q82" s="202">
        <v>0.22</v>
      </c>
      <c r="R82" s="202">
        <v>0.43</v>
      </c>
      <c r="S82" s="202">
        <v>0.27</v>
      </c>
      <c r="T82" s="202">
        <v>0</v>
      </c>
      <c r="U82" s="202">
        <v>1.79</v>
      </c>
      <c r="V82" s="202">
        <v>0.21</v>
      </c>
      <c r="W82" s="202">
        <v>0.34</v>
      </c>
      <c r="X82" s="202">
        <v>1.52</v>
      </c>
      <c r="Y82" s="202">
        <v>0</v>
      </c>
      <c r="Z82" s="202">
        <v>2.6</v>
      </c>
      <c r="AA82" s="202">
        <v>0</v>
      </c>
      <c r="AB82" s="202">
        <v>0</v>
      </c>
      <c r="AC82" s="202">
        <v>0.52</v>
      </c>
      <c r="AD82" s="202">
        <v>8.9</v>
      </c>
      <c r="AE82" s="202">
        <v>0</v>
      </c>
      <c r="AF82" s="202">
        <v>0</v>
      </c>
      <c r="AG82" s="202">
        <v>0</v>
      </c>
      <c r="AH82" s="202">
        <v>0</v>
      </c>
      <c r="AI82" s="202">
        <v>30.34</v>
      </c>
      <c r="AJ82" s="202">
        <v>0</v>
      </c>
      <c r="AK82" s="202">
        <v>11.8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9.99</v>
      </c>
      <c r="D83" s="202">
        <v>2.9</v>
      </c>
      <c r="E83" s="202">
        <v>0</v>
      </c>
      <c r="F83" s="202">
        <v>0</v>
      </c>
      <c r="G83" s="202">
        <v>10</v>
      </c>
      <c r="H83" s="202">
        <v>0</v>
      </c>
      <c r="I83" s="202">
        <v>25.56</v>
      </c>
      <c r="J83" s="202">
        <v>1.34</v>
      </c>
      <c r="K83" s="202">
        <v>0.1</v>
      </c>
      <c r="L83" s="202">
        <v>74.33</v>
      </c>
      <c r="M83" s="202">
        <v>0.91</v>
      </c>
      <c r="N83" s="202">
        <v>1.21</v>
      </c>
      <c r="O83" s="202">
        <v>0</v>
      </c>
      <c r="P83" s="202">
        <v>1.42</v>
      </c>
      <c r="Q83" s="202">
        <v>0.22</v>
      </c>
      <c r="R83" s="202">
        <v>0.43</v>
      </c>
      <c r="S83" s="202">
        <v>0.27</v>
      </c>
      <c r="T83" s="202">
        <v>0</v>
      </c>
      <c r="U83" s="202">
        <v>1.79</v>
      </c>
      <c r="V83" s="202">
        <v>0.21</v>
      </c>
      <c r="W83" s="202">
        <v>0.34</v>
      </c>
      <c r="X83" s="202">
        <v>1.52</v>
      </c>
      <c r="Y83" s="202">
        <v>0</v>
      </c>
      <c r="Z83" s="202">
        <v>2.6</v>
      </c>
      <c r="AA83" s="202">
        <v>0</v>
      </c>
      <c r="AB83" s="202">
        <v>0</v>
      </c>
      <c r="AC83" s="202">
        <v>0.52</v>
      </c>
      <c r="AD83" s="202">
        <v>8.9</v>
      </c>
      <c r="AE83" s="202">
        <v>0</v>
      </c>
      <c r="AF83" s="202">
        <v>0</v>
      </c>
      <c r="AG83" s="202">
        <v>0</v>
      </c>
      <c r="AH83" s="202">
        <v>0</v>
      </c>
      <c r="AI83" s="202">
        <v>30.34</v>
      </c>
      <c r="AJ83" s="202">
        <v>0</v>
      </c>
      <c r="AK83" s="202">
        <v>11.8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9.99</v>
      </c>
      <c r="D84" s="202">
        <v>2.9</v>
      </c>
      <c r="E84" s="202">
        <v>0</v>
      </c>
      <c r="F84" s="202">
        <v>0</v>
      </c>
      <c r="G84" s="202">
        <v>10</v>
      </c>
      <c r="H84" s="202">
        <v>0</v>
      </c>
      <c r="I84" s="202">
        <v>25.56</v>
      </c>
      <c r="J84" s="202">
        <v>1.34</v>
      </c>
      <c r="K84" s="202">
        <v>0.1</v>
      </c>
      <c r="L84" s="202">
        <v>112.99</v>
      </c>
      <c r="M84" s="202">
        <v>0.91</v>
      </c>
      <c r="N84" s="202">
        <v>1.21</v>
      </c>
      <c r="O84" s="202">
        <v>0</v>
      </c>
      <c r="P84" s="202">
        <v>1.42</v>
      </c>
      <c r="Q84" s="202">
        <v>0.22</v>
      </c>
      <c r="R84" s="202">
        <v>0.43</v>
      </c>
      <c r="S84" s="202">
        <v>0.27</v>
      </c>
      <c r="T84" s="202">
        <v>0</v>
      </c>
      <c r="U84" s="202">
        <v>1.79</v>
      </c>
      <c r="V84" s="202">
        <v>0.21</v>
      </c>
      <c r="W84" s="202">
        <v>0.34</v>
      </c>
      <c r="X84" s="202">
        <v>1.52</v>
      </c>
      <c r="Y84" s="202">
        <v>0</v>
      </c>
      <c r="Z84" s="202">
        <v>2.6</v>
      </c>
      <c r="AA84" s="202">
        <v>0</v>
      </c>
      <c r="AB84" s="202">
        <v>0</v>
      </c>
      <c r="AC84" s="202">
        <v>0.46</v>
      </c>
      <c r="AD84" s="202">
        <v>8.9</v>
      </c>
      <c r="AE84" s="202">
        <v>0</v>
      </c>
      <c r="AF84" s="202">
        <v>0</v>
      </c>
      <c r="AG84" s="202">
        <v>0</v>
      </c>
      <c r="AH84" s="202">
        <v>0</v>
      </c>
      <c r="AI84" s="202">
        <v>30.34</v>
      </c>
      <c r="AJ84" s="202">
        <v>0</v>
      </c>
      <c r="AK84" s="202">
        <v>11.8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9.99</v>
      </c>
      <c r="D85" s="202">
        <v>2.9</v>
      </c>
      <c r="E85" s="202">
        <v>0</v>
      </c>
      <c r="F85" s="202">
        <v>0</v>
      </c>
      <c r="G85" s="202">
        <v>10</v>
      </c>
      <c r="H85" s="202">
        <v>0</v>
      </c>
      <c r="I85" s="202">
        <v>25.56</v>
      </c>
      <c r="J85" s="202">
        <v>1.34</v>
      </c>
      <c r="K85" s="202">
        <v>0.1</v>
      </c>
      <c r="L85" s="202">
        <v>112.99</v>
      </c>
      <c r="M85" s="202">
        <v>0.91</v>
      </c>
      <c r="N85" s="202">
        <v>1.21</v>
      </c>
      <c r="O85" s="202">
        <v>0</v>
      </c>
      <c r="P85" s="202">
        <v>1.42</v>
      </c>
      <c r="Q85" s="202">
        <v>0.22</v>
      </c>
      <c r="R85" s="202">
        <v>0.43</v>
      </c>
      <c r="S85" s="202">
        <v>0.27</v>
      </c>
      <c r="T85" s="202">
        <v>0</v>
      </c>
      <c r="U85" s="202">
        <v>1.79</v>
      </c>
      <c r="V85" s="202">
        <v>0.21</v>
      </c>
      <c r="W85" s="202">
        <v>0.34</v>
      </c>
      <c r="X85" s="202">
        <v>1.52</v>
      </c>
      <c r="Y85" s="202">
        <v>0</v>
      </c>
      <c r="Z85" s="202">
        <v>2.6</v>
      </c>
      <c r="AA85" s="202">
        <v>0</v>
      </c>
      <c r="AB85" s="202">
        <v>0</v>
      </c>
      <c r="AC85" s="202">
        <v>0.46</v>
      </c>
      <c r="AD85" s="202">
        <v>8.9</v>
      </c>
      <c r="AE85" s="202">
        <v>0</v>
      </c>
      <c r="AF85" s="202">
        <v>0</v>
      </c>
      <c r="AG85" s="202">
        <v>0</v>
      </c>
      <c r="AH85" s="202">
        <v>0</v>
      </c>
      <c r="AI85" s="202">
        <v>30.34</v>
      </c>
      <c r="AJ85" s="202">
        <v>0</v>
      </c>
      <c r="AK85" s="202">
        <v>17.68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9.99</v>
      </c>
      <c r="D86" s="202">
        <v>2.9</v>
      </c>
      <c r="E86" s="202">
        <v>0</v>
      </c>
      <c r="F86" s="202">
        <v>0</v>
      </c>
      <c r="G86" s="202">
        <v>10</v>
      </c>
      <c r="H86" s="202">
        <v>0</v>
      </c>
      <c r="I86" s="202">
        <v>25.56</v>
      </c>
      <c r="J86" s="202">
        <v>1.34</v>
      </c>
      <c r="K86" s="202">
        <v>0.1</v>
      </c>
      <c r="L86" s="202">
        <v>112.99</v>
      </c>
      <c r="M86" s="202">
        <v>0.91</v>
      </c>
      <c r="N86" s="202">
        <v>1.21</v>
      </c>
      <c r="O86" s="202">
        <v>0</v>
      </c>
      <c r="P86" s="202">
        <v>1.42</v>
      </c>
      <c r="Q86" s="202">
        <v>0.22</v>
      </c>
      <c r="R86" s="202">
        <v>0.43</v>
      </c>
      <c r="S86" s="202">
        <v>0.27</v>
      </c>
      <c r="T86" s="202">
        <v>0</v>
      </c>
      <c r="U86" s="202">
        <v>1.79</v>
      </c>
      <c r="V86" s="202">
        <v>0.21</v>
      </c>
      <c r="W86" s="202">
        <v>0.34</v>
      </c>
      <c r="X86" s="202">
        <v>1.52</v>
      </c>
      <c r="Y86" s="202">
        <v>0</v>
      </c>
      <c r="Z86" s="202">
        <v>2.6</v>
      </c>
      <c r="AA86" s="202">
        <v>0</v>
      </c>
      <c r="AB86" s="202">
        <v>0</v>
      </c>
      <c r="AC86" s="202">
        <v>0.46</v>
      </c>
      <c r="AD86" s="202">
        <v>8.9</v>
      </c>
      <c r="AE86" s="202">
        <v>0</v>
      </c>
      <c r="AF86" s="202">
        <v>0</v>
      </c>
      <c r="AG86" s="202">
        <v>0</v>
      </c>
      <c r="AH86" s="202">
        <v>0</v>
      </c>
      <c r="AI86" s="202">
        <v>30.34</v>
      </c>
      <c r="AJ86" s="202">
        <v>0</v>
      </c>
      <c r="AK86" s="202">
        <v>19.600000000000001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9.99</v>
      </c>
      <c r="D87" s="202">
        <v>2.9</v>
      </c>
      <c r="E87" s="202">
        <v>0</v>
      </c>
      <c r="F87" s="202">
        <v>0</v>
      </c>
      <c r="G87" s="202">
        <v>10</v>
      </c>
      <c r="H87" s="202">
        <v>0</v>
      </c>
      <c r="I87" s="202">
        <v>25.56</v>
      </c>
      <c r="J87" s="202">
        <v>1.34</v>
      </c>
      <c r="K87" s="202">
        <v>0.1</v>
      </c>
      <c r="L87" s="202">
        <v>112.99</v>
      </c>
      <c r="M87" s="202">
        <v>0.91</v>
      </c>
      <c r="N87" s="202">
        <v>1.21</v>
      </c>
      <c r="O87" s="202">
        <v>0</v>
      </c>
      <c r="P87" s="202">
        <v>1.42</v>
      </c>
      <c r="Q87" s="202">
        <v>0.22</v>
      </c>
      <c r="R87" s="202">
        <v>0.43</v>
      </c>
      <c r="S87" s="202">
        <v>0.27</v>
      </c>
      <c r="T87" s="202">
        <v>0</v>
      </c>
      <c r="U87" s="202">
        <v>1.79</v>
      </c>
      <c r="V87" s="202">
        <v>0.21</v>
      </c>
      <c r="W87" s="202">
        <v>0.34</v>
      </c>
      <c r="X87" s="202">
        <v>1.52</v>
      </c>
      <c r="Y87" s="202">
        <v>0</v>
      </c>
      <c r="Z87" s="202">
        <v>2.6</v>
      </c>
      <c r="AA87" s="202">
        <v>0</v>
      </c>
      <c r="AB87" s="202">
        <v>0</v>
      </c>
      <c r="AC87" s="202">
        <v>0.46</v>
      </c>
      <c r="AD87" s="202">
        <v>8.9</v>
      </c>
      <c r="AE87" s="202">
        <v>0</v>
      </c>
      <c r="AF87" s="202">
        <v>0</v>
      </c>
      <c r="AG87" s="202">
        <v>0</v>
      </c>
      <c r="AH87" s="202">
        <v>0</v>
      </c>
      <c r="AI87" s="202">
        <v>30.34</v>
      </c>
      <c r="AJ87" s="202">
        <v>0</v>
      </c>
      <c r="AK87" s="202">
        <v>19.600000000000001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9.99</v>
      </c>
      <c r="D88" s="202">
        <v>2.9</v>
      </c>
      <c r="E88" s="202">
        <v>0</v>
      </c>
      <c r="F88" s="202">
        <v>0</v>
      </c>
      <c r="G88" s="202">
        <v>10</v>
      </c>
      <c r="H88" s="202">
        <v>0</v>
      </c>
      <c r="I88" s="202">
        <v>25.56</v>
      </c>
      <c r="J88" s="202">
        <v>1.34</v>
      </c>
      <c r="K88" s="202">
        <v>0.1</v>
      </c>
      <c r="L88" s="202">
        <v>112.99</v>
      </c>
      <c r="M88" s="202">
        <v>0.91</v>
      </c>
      <c r="N88" s="202">
        <v>1.21</v>
      </c>
      <c r="O88" s="202">
        <v>0</v>
      </c>
      <c r="P88" s="202">
        <v>1.42</v>
      </c>
      <c r="Q88" s="202">
        <v>0.22</v>
      </c>
      <c r="R88" s="202">
        <v>0.43</v>
      </c>
      <c r="S88" s="202">
        <v>0.27</v>
      </c>
      <c r="T88" s="202">
        <v>0</v>
      </c>
      <c r="U88" s="202">
        <v>1.79</v>
      </c>
      <c r="V88" s="202">
        <v>0.21</v>
      </c>
      <c r="W88" s="202">
        <v>0.34</v>
      </c>
      <c r="X88" s="202">
        <v>1.52</v>
      </c>
      <c r="Y88" s="202">
        <v>0</v>
      </c>
      <c r="Z88" s="202">
        <v>2.6</v>
      </c>
      <c r="AA88" s="202">
        <v>0</v>
      </c>
      <c r="AB88" s="202">
        <v>0</v>
      </c>
      <c r="AC88" s="202">
        <v>0.46</v>
      </c>
      <c r="AD88" s="202">
        <v>8.9</v>
      </c>
      <c r="AE88" s="202">
        <v>0</v>
      </c>
      <c r="AF88" s="202">
        <v>0</v>
      </c>
      <c r="AG88" s="202">
        <v>0</v>
      </c>
      <c r="AH88" s="202">
        <v>0</v>
      </c>
      <c r="AI88" s="202">
        <v>30.34</v>
      </c>
      <c r="AJ88" s="202">
        <v>0</v>
      </c>
      <c r="AK88" s="202">
        <v>19.600000000000001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9.99</v>
      </c>
      <c r="D89" s="202">
        <v>2.9</v>
      </c>
      <c r="E89" s="202">
        <v>0</v>
      </c>
      <c r="F89" s="202">
        <v>0</v>
      </c>
      <c r="G89" s="202">
        <v>10</v>
      </c>
      <c r="H89" s="202">
        <v>0</v>
      </c>
      <c r="I89" s="202">
        <v>25.56</v>
      </c>
      <c r="J89" s="202">
        <v>1.34</v>
      </c>
      <c r="K89" s="202">
        <v>0.1</v>
      </c>
      <c r="L89" s="202">
        <v>112.99</v>
      </c>
      <c r="M89" s="202">
        <v>0.91</v>
      </c>
      <c r="N89" s="202">
        <v>1.21</v>
      </c>
      <c r="O89" s="202">
        <v>0</v>
      </c>
      <c r="P89" s="202">
        <v>1.42</v>
      </c>
      <c r="Q89" s="202">
        <v>0.22</v>
      </c>
      <c r="R89" s="202">
        <v>0.43</v>
      </c>
      <c r="S89" s="202">
        <v>0.27</v>
      </c>
      <c r="T89" s="202">
        <v>0</v>
      </c>
      <c r="U89" s="202">
        <v>1.79</v>
      </c>
      <c r="V89" s="202">
        <v>0.21</v>
      </c>
      <c r="W89" s="202">
        <v>0.34</v>
      </c>
      <c r="X89" s="202">
        <v>1.52</v>
      </c>
      <c r="Y89" s="202">
        <v>0</v>
      </c>
      <c r="Z89" s="202">
        <v>2.6</v>
      </c>
      <c r="AA89" s="202">
        <v>0</v>
      </c>
      <c r="AB89" s="202">
        <v>0</v>
      </c>
      <c r="AC89" s="202">
        <v>0.46</v>
      </c>
      <c r="AD89" s="202">
        <v>8.9</v>
      </c>
      <c r="AE89" s="202">
        <v>0</v>
      </c>
      <c r="AF89" s="202">
        <v>0</v>
      </c>
      <c r="AG89" s="202">
        <v>0</v>
      </c>
      <c r="AH89" s="202">
        <v>0</v>
      </c>
      <c r="AI89" s="202">
        <v>30.34</v>
      </c>
      <c r="AJ89" s="202">
        <v>0</v>
      </c>
      <c r="AK89" s="202">
        <v>19.600000000000001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9.99</v>
      </c>
      <c r="D90" s="202">
        <v>2.9</v>
      </c>
      <c r="E90" s="202">
        <v>0</v>
      </c>
      <c r="F90" s="202">
        <v>0</v>
      </c>
      <c r="G90" s="202">
        <v>10</v>
      </c>
      <c r="H90" s="202">
        <v>0</v>
      </c>
      <c r="I90" s="202">
        <v>25.56</v>
      </c>
      <c r="J90" s="202">
        <v>1.34</v>
      </c>
      <c r="K90" s="202">
        <v>0.1</v>
      </c>
      <c r="L90" s="202">
        <v>112.99</v>
      </c>
      <c r="M90" s="202">
        <v>0.91</v>
      </c>
      <c r="N90" s="202">
        <v>1.21</v>
      </c>
      <c r="O90" s="202">
        <v>0</v>
      </c>
      <c r="P90" s="202">
        <v>1.42</v>
      </c>
      <c r="Q90" s="202">
        <v>0.22</v>
      </c>
      <c r="R90" s="202">
        <v>0.43</v>
      </c>
      <c r="S90" s="202">
        <v>0.27</v>
      </c>
      <c r="T90" s="202">
        <v>0</v>
      </c>
      <c r="U90" s="202">
        <v>1.79</v>
      </c>
      <c r="V90" s="202">
        <v>0.21</v>
      </c>
      <c r="W90" s="202">
        <v>0.34</v>
      </c>
      <c r="X90" s="202">
        <v>1.52</v>
      </c>
      <c r="Y90" s="202">
        <v>0</v>
      </c>
      <c r="Z90" s="202">
        <v>2.6</v>
      </c>
      <c r="AA90" s="202">
        <v>0</v>
      </c>
      <c r="AB90" s="202">
        <v>0</v>
      </c>
      <c r="AC90" s="202">
        <v>1.68</v>
      </c>
      <c r="AD90" s="202">
        <v>8.9</v>
      </c>
      <c r="AE90" s="202">
        <v>0</v>
      </c>
      <c r="AF90" s="202">
        <v>0</v>
      </c>
      <c r="AG90" s="202">
        <v>0</v>
      </c>
      <c r="AH90" s="202">
        <v>0</v>
      </c>
      <c r="AI90" s="202">
        <v>30.34</v>
      </c>
      <c r="AJ90" s="202">
        <v>0</v>
      </c>
      <c r="AK90" s="202">
        <v>19.600000000000001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9.99</v>
      </c>
      <c r="D91" s="202">
        <v>2.9</v>
      </c>
      <c r="E91" s="202">
        <v>0</v>
      </c>
      <c r="F91" s="202">
        <v>0</v>
      </c>
      <c r="G91" s="202">
        <v>10</v>
      </c>
      <c r="H91" s="202">
        <v>0</v>
      </c>
      <c r="I91" s="202">
        <v>25.56</v>
      </c>
      <c r="J91" s="202">
        <v>1.34</v>
      </c>
      <c r="K91" s="202">
        <v>0.1</v>
      </c>
      <c r="L91" s="202">
        <v>112.99</v>
      </c>
      <c r="M91" s="202">
        <v>0.91</v>
      </c>
      <c r="N91" s="202">
        <v>1.21</v>
      </c>
      <c r="O91" s="202">
        <v>0</v>
      </c>
      <c r="P91" s="202">
        <v>1.42</v>
      </c>
      <c r="Q91" s="202">
        <v>0.22</v>
      </c>
      <c r="R91" s="202">
        <v>0.43</v>
      </c>
      <c r="S91" s="202">
        <v>0.27</v>
      </c>
      <c r="T91" s="202">
        <v>0</v>
      </c>
      <c r="U91" s="202">
        <v>1.79</v>
      </c>
      <c r="V91" s="202">
        <v>0.21</v>
      </c>
      <c r="W91" s="202">
        <v>0.34</v>
      </c>
      <c r="X91" s="202">
        <v>1.52</v>
      </c>
      <c r="Y91" s="202">
        <v>0</v>
      </c>
      <c r="Z91" s="202">
        <v>2.6</v>
      </c>
      <c r="AA91" s="202">
        <v>0</v>
      </c>
      <c r="AB91" s="202">
        <v>0</v>
      </c>
      <c r="AC91" s="202">
        <v>1.68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29.88</v>
      </c>
      <c r="AJ91" s="202">
        <v>0</v>
      </c>
      <c r="AK91" s="202">
        <v>19.600000000000001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9.99</v>
      </c>
      <c r="D92" s="202">
        <v>2.9</v>
      </c>
      <c r="E92" s="202">
        <v>0</v>
      </c>
      <c r="F92" s="202">
        <v>0</v>
      </c>
      <c r="G92" s="202">
        <v>10</v>
      </c>
      <c r="H92" s="202">
        <v>0</v>
      </c>
      <c r="I92" s="202">
        <v>25.56</v>
      </c>
      <c r="J92" s="202">
        <v>1.34</v>
      </c>
      <c r="K92" s="202">
        <v>0.1</v>
      </c>
      <c r="L92" s="202">
        <v>112.99</v>
      </c>
      <c r="M92" s="202">
        <v>0.91</v>
      </c>
      <c r="N92" s="202">
        <v>1.21</v>
      </c>
      <c r="O92" s="202">
        <v>0</v>
      </c>
      <c r="P92" s="202">
        <v>1.42</v>
      </c>
      <c r="Q92" s="202">
        <v>0.22</v>
      </c>
      <c r="R92" s="202">
        <v>0.43</v>
      </c>
      <c r="S92" s="202">
        <v>0.27</v>
      </c>
      <c r="T92" s="202">
        <v>0</v>
      </c>
      <c r="U92" s="202">
        <v>1.79</v>
      </c>
      <c r="V92" s="202">
        <v>0.21</v>
      </c>
      <c r="W92" s="202">
        <v>0.34</v>
      </c>
      <c r="X92" s="202">
        <v>1.52</v>
      </c>
      <c r="Y92" s="202">
        <v>0</v>
      </c>
      <c r="Z92" s="202">
        <v>2.6</v>
      </c>
      <c r="AA92" s="202">
        <v>0</v>
      </c>
      <c r="AB92" s="202">
        <v>0</v>
      </c>
      <c r="AC92" s="202">
        <v>1.68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29.88</v>
      </c>
      <c r="AJ92" s="202">
        <v>0</v>
      </c>
      <c r="AK92" s="202">
        <v>19.600000000000001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9.99</v>
      </c>
      <c r="D93" s="202">
        <v>2.9</v>
      </c>
      <c r="E93" s="202">
        <v>0</v>
      </c>
      <c r="F93" s="202">
        <v>0</v>
      </c>
      <c r="G93" s="202">
        <v>10</v>
      </c>
      <c r="H93" s="202">
        <v>0</v>
      </c>
      <c r="I93" s="202">
        <v>25.56</v>
      </c>
      <c r="J93" s="202">
        <v>1.34</v>
      </c>
      <c r="K93" s="202">
        <v>0.1</v>
      </c>
      <c r="L93" s="202">
        <v>112.99</v>
      </c>
      <c r="M93" s="202">
        <v>0.91</v>
      </c>
      <c r="N93" s="202">
        <v>1.21</v>
      </c>
      <c r="O93" s="202">
        <v>0</v>
      </c>
      <c r="P93" s="202">
        <v>1.42</v>
      </c>
      <c r="Q93" s="202">
        <v>0.22</v>
      </c>
      <c r="R93" s="202">
        <v>0.43</v>
      </c>
      <c r="S93" s="202">
        <v>0.27</v>
      </c>
      <c r="T93" s="202">
        <v>0</v>
      </c>
      <c r="U93" s="202">
        <v>1.79</v>
      </c>
      <c r="V93" s="202">
        <v>0.21</v>
      </c>
      <c r="W93" s="202">
        <v>0.34</v>
      </c>
      <c r="X93" s="202">
        <v>1.52</v>
      </c>
      <c r="Y93" s="202">
        <v>0</v>
      </c>
      <c r="Z93" s="202">
        <v>2.6</v>
      </c>
      <c r="AA93" s="202">
        <v>0</v>
      </c>
      <c r="AB93" s="202">
        <v>0</v>
      </c>
      <c r="AC93" s="202">
        <v>1.68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29.88</v>
      </c>
      <c r="AJ93" s="202">
        <v>0</v>
      </c>
      <c r="AK93" s="202">
        <v>19.600000000000001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9.99</v>
      </c>
      <c r="D94" s="202">
        <v>2.9</v>
      </c>
      <c r="E94" s="202">
        <v>0</v>
      </c>
      <c r="F94" s="202">
        <v>0</v>
      </c>
      <c r="G94" s="202">
        <v>10</v>
      </c>
      <c r="H94" s="202">
        <v>0</v>
      </c>
      <c r="I94" s="202">
        <v>25.56</v>
      </c>
      <c r="J94" s="202">
        <v>1.34</v>
      </c>
      <c r="K94" s="202">
        <v>0.1</v>
      </c>
      <c r="L94" s="202">
        <v>112.99</v>
      </c>
      <c r="M94" s="202">
        <v>0.91</v>
      </c>
      <c r="N94" s="202">
        <v>1.21</v>
      </c>
      <c r="O94" s="202">
        <v>0</v>
      </c>
      <c r="P94" s="202">
        <v>1.42</v>
      </c>
      <c r="Q94" s="202">
        <v>0.22</v>
      </c>
      <c r="R94" s="202">
        <v>0.43</v>
      </c>
      <c r="S94" s="202">
        <v>0.27</v>
      </c>
      <c r="T94" s="202">
        <v>0</v>
      </c>
      <c r="U94" s="202">
        <v>1.79</v>
      </c>
      <c r="V94" s="202">
        <v>0.21</v>
      </c>
      <c r="W94" s="202">
        <v>0.34</v>
      </c>
      <c r="X94" s="202">
        <v>1.52</v>
      </c>
      <c r="Y94" s="202">
        <v>0</v>
      </c>
      <c r="Z94" s="202">
        <v>2.6</v>
      </c>
      <c r="AA94" s="202">
        <v>0</v>
      </c>
      <c r="AB94" s="202">
        <v>0</v>
      </c>
      <c r="AC94" s="202">
        <v>1.68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29.88</v>
      </c>
      <c r="AJ94" s="202">
        <v>0</v>
      </c>
      <c r="AK94" s="202">
        <v>19.600000000000001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9.99</v>
      </c>
      <c r="D95" s="202">
        <v>2.9</v>
      </c>
      <c r="E95" s="202">
        <v>0</v>
      </c>
      <c r="F95" s="202">
        <v>0</v>
      </c>
      <c r="G95" s="202">
        <v>10</v>
      </c>
      <c r="H95" s="202">
        <v>0</v>
      </c>
      <c r="I95" s="202">
        <v>25.56</v>
      </c>
      <c r="J95" s="202">
        <v>1.34</v>
      </c>
      <c r="K95" s="202">
        <v>0.1</v>
      </c>
      <c r="L95" s="202">
        <v>112.99</v>
      </c>
      <c r="M95" s="202">
        <v>0.91</v>
      </c>
      <c r="N95" s="202">
        <v>1.21</v>
      </c>
      <c r="O95" s="202">
        <v>0</v>
      </c>
      <c r="P95" s="202">
        <v>1.42</v>
      </c>
      <c r="Q95" s="202">
        <v>0.22</v>
      </c>
      <c r="R95" s="202">
        <v>0.43</v>
      </c>
      <c r="S95" s="202">
        <v>0.27</v>
      </c>
      <c r="T95" s="202">
        <v>0</v>
      </c>
      <c r="U95" s="202">
        <v>1.79</v>
      </c>
      <c r="V95" s="202">
        <v>0.21</v>
      </c>
      <c r="W95" s="202">
        <v>0.34</v>
      </c>
      <c r="X95" s="202">
        <v>1.52</v>
      </c>
      <c r="Y95" s="202">
        <v>0</v>
      </c>
      <c r="Z95" s="202">
        <v>2.6</v>
      </c>
      <c r="AA95" s="202">
        <v>0</v>
      </c>
      <c r="AB95" s="202">
        <v>0</v>
      </c>
      <c r="AC95" s="202">
        <v>1.68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29.88</v>
      </c>
      <c r="AJ95" s="202">
        <v>0</v>
      </c>
      <c r="AK95" s="202">
        <v>19.600000000000001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9.99</v>
      </c>
      <c r="D96" s="202">
        <v>2.9</v>
      </c>
      <c r="E96" s="202">
        <v>0</v>
      </c>
      <c r="F96" s="202">
        <v>0</v>
      </c>
      <c r="G96" s="202">
        <v>10</v>
      </c>
      <c r="H96" s="202">
        <v>0</v>
      </c>
      <c r="I96" s="202">
        <v>25.56</v>
      </c>
      <c r="J96" s="202">
        <v>1.34</v>
      </c>
      <c r="K96" s="202">
        <v>0.1</v>
      </c>
      <c r="L96" s="202">
        <v>112.99</v>
      </c>
      <c r="M96" s="202">
        <v>0.91</v>
      </c>
      <c r="N96" s="202">
        <v>1.21</v>
      </c>
      <c r="O96" s="202">
        <v>0</v>
      </c>
      <c r="P96" s="202">
        <v>1.42</v>
      </c>
      <c r="Q96" s="202">
        <v>0.22</v>
      </c>
      <c r="R96" s="202">
        <v>0.43</v>
      </c>
      <c r="S96" s="202">
        <v>0.27</v>
      </c>
      <c r="T96" s="202">
        <v>0</v>
      </c>
      <c r="U96" s="202">
        <v>1.79</v>
      </c>
      <c r="V96" s="202">
        <v>0.21</v>
      </c>
      <c r="W96" s="202">
        <v>0.34</v>
      </c>
      <c r="X96" s="202">
        <v>1.52</v>
      </c>
      <c r="Y96" s="202">
        <v>0</v>
      </c>
      <c r="Z96" s="202">
        <v>2.6</v>
      </c>
      <c r="AA96" s="202">
        <v>0</v>
      </c>
      <c r="AB96" s="202">
        <v>0</v>
      </c>
      <c r="AC96" s="202">
        <v>12.46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29.69</v>
      </c>
      <c r="AJ96" s="202">
        <v>0</v>
      </c>
      <c r="AK96" s="202">
        <v>19.600000000000001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9.99</v>
      </c>
      <c r="D97" s="202">
        <v>2.9</v>
      </c>
      <c r="E97" s="202">
        <v>0</v>
      </c>
      <c r="F97" s="202">
        <v>0</v>
      </c>
      <c r="G97" s="202">
        <v>10</v>
      </c>
      <c r="H97" s="202">
        <v>0</v>
      </c>
      <c r="I97" s="202">
        <v>25.56</v>
      </c>
      <c r="J97" s="202">
        <v>1.34</v>
      </c>
      <c r="K97" s="202">
        <v>0.1</v>
      </c>
      <c r="L97" s="202">
        <v>112.99</v>
      </c>
      <c r="M97" s="202">
        <v>0.91</v>
      </c>
      <c r="N97" s="202">
        <v>1.21</v>
      </c>
      <c r="O97" s="202">
        <v>0</v>
      </c>
      <c r="P97" s="202">
        <v>1.42</v>
      </c>
      <c r="Q97" s="202">
        <v>0.22</v>
      </c>
      <c r="R97" s="202">
        <v>0.43</v>
      </c>
      <c r="S97" s="202">
        <v>0.27</v>
      </c>
      <c r="T97" s="202">
        <v>0</v>
      </c>
      <c r="U97" s="202">
        <v>1.79</v>
      </c>
      <c r="V97" s="202">
        <v>0.21</v>
      </c>
      <c r="W97" s="202">
        <v>0.34</v>
      </c>
      <c r="X97" s="202">
        <v>1.52</v>
      </c>
      <c r="Y97" s="202">
        <v>0</v>
      </c>
      <c r="Z97" s="202">
        <v>2.6</v>
      </c>
      <c r="AA97" s="202">
        <v>0</v>
      </c>
      <c r="AB97" s="202">
        <v>0</v>
      </c>
      <c r="AC97" s="202">
        <v>12.46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29.69</v>
      </c>
      <c r="AJ97" s="202">
        <v>0</v>
      </c>
      <c r="AK97" s="202">
        <v>19.600000000000001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9.99</v>
      </c>
      <c r="D98" s="202">
        <v>2.9</v>
      </c>
      <c r="E98" s="202">
        <v>0</v>
      </c>
      <c r="F98" s="202">
        <v>0</v>
      </c>
      <c r="G98" s="202">
        <v>10</v>
      </c>
      <c r="H98" s="202">
        <v>0</v>
      </c>
      <c r="I98" s="202">
        <v>25.56</v>
      </c>
      <c r="J98" s="202">
        <v>1.34</v>
      </c>
      <c r="K98" s="202">
        <v>0.1</v>
      </c>
      <c r="L98" s="202">
        <v>112.99</v>
      </c>
      <c r="M98" s="202">
        <v>0.91</v>
      </c>
      <c r="N98" s="202">
        <v>1.21</v>
      </c>
      <c r="O98" s="202">
        <v>0</v>
      </c>
      <c r="P98" s="202">
        <v>1.42</v>
      </c>
      <c r="Q98" s="202">
        <v>0.22</v>
      </c>
      <c r="R98" s="202">
        <v>0.43</v>
      </c>
      <c r="S98" s="202">
        <v>0.27</v>
      </c>
      <c r="T98" s="202">
        <v>0</v>
      </c>
      <c r="U98" s="202">
        <v>1.79</v>
      </c>
      <c r="V98" s="202">
        <v>0.21</v>
      </c>
      <c r="W98" s="202">
        <v>0.34</v>
      </c>
      <c r="X98" s="202">
        <v>1.52</v>
      </c>
      <c r="Y98" s="202">
        <v>0</v>
      </c>
      <c r="Z98" s="202">
        <v>2.6</v>
      </c>
      <c r="AA98" s="202">
        <v>0</v>
      </c>
      <c r="AB98" s="202">
        <v>0</v>
      </c>
      <c r="AC98" s="202">
        <v>12.46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29.69</v>
      </c>
      <c r="AJ98" s="202">
        <v>0</v>
      </c>
      <c r="AK98" s="202">
        <v>19.600000000000001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0.23976000000000017</v>
      </c>
      <c r="D99">
        <f t="shared" si="0"/>
        <v>6.9600000000000037E-2</v>
      </c>
      <c r="E99">
        <f t="shared" si="0"/>
        <v>0</v>
      </c>
      <c r="F99">
        <f t="shared" si="0"/>
        <v>0</v>
      </c>
      <c r="G99">
        <f t="shared" si="0"/>
        <v>0.24</v>
      </c>
      <c r="H99">
        <f t="shared" si="0"/>
        <v>0</v>
      </c>
      <c r="I99">
        <f t="shared" si="0"/>
        <v>0.61607999999999918</v>
      </c>
      <c r="J99">
        <f t="shared" si="0"/>
        <v>3.2160000000000064E-2</v>
      </c>
      <c r="K99">
        <f t="shared" si="0"/>
        <v>1.6919999999999973E-2</v>
      </c>
      <c r="L99">
        <f t="shared" si="0"/>
        <v>3.7238525000000005</v>
      </c>
      <c r="M99">
        <f t="shared" si="0"/>
        <v>3.7499999999999964E-2</v>
      </c>
      <c r="N99">
        <f t="shared" si="0"/>
        <v>2.904249999999994E-2</v>
      </c>
      <c r="O99">
        <f t="shared" si="0"/>
        <v>0</v>
      </c>
      <c r="P99">
        <f t="shared" si="0"/>
        <v>3.4617500000000009E-2</v>
      </c>
      <c r="Q99">
        <f t="shared" si="0"/>
        <v>4.3419999999999973E-2</v>
      </c>
      <c r="R99">
        <f t="shared" si="0"/>
        <v>7.1610000000000062E-2</v>
      </c>
      <c r="S99">
        <f t="shared" si="0"/>
        <v>4.5197500000000064E-2</v>
      </c>
      <c r="T99">
        <f t="shared" si="0"/>
        <v>0</v>
      </c>
      <c r="U99">
        <f t="shared" si="0"/>
        <v>4.2959999999999998E-2</v>
      </c>
      <c r="V99">
        <f t="shared" si="0"/>
        <v>5.0327500000000122E-2</v>
      </c>
      <c r="W99">
        <f t="shared" si="0"/>
        <v>5.5422500000000041E-2</v>
      </c>
      <c r="X99">
        <f t="shared" si="0"/>
        <v>0.22294749999999963</v>
      </c>
      <c r="Y99">
        <f t="shared" si="0"/>
        <v>0</v>
      </c>
      <c r="Z99">
        <f t="shared" si="0"/>
        <v>0.61705999999999983</v>
      </c>
      <c r="AA99">
        <f t="shared" si="0"/>
        <v>0</v>
      </c>
      <c r="AB99">
        <f t="shared" si="0"/>
        <v>0</v>
      </c>
      <c r="AC99">
        <f t="shared" si="0"/>
        <v>2.9559999999999996E-2</v>
      </c>
      <c r="AD99">
        <f t="shared" si="0"/>
        <v>0.17354999999999976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0.72103500000000054</v>
      </c>
      <c r="AJ99">
        <f t="shared" si="0"/>
        <v>0</v>
      </c>
      <c r="AK99">
        <f t="shared" si="0"/>
        <v>0.3162024999999995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-21.751999999999999</v>
      </c>
      <c r="G8" s="124">
        <v>-21.751999999999999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-13.477</v>
      </c>
      <c r="N8" s="124">
        <v>-13.477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21.751999999999999</v>
      </c>
      <c r="AF8" s="124">
        <v>13.477</v>
      </c>
      <c r="AG8" s="124">
        <v>0</v>
      </c>
      <c r="AH8" s="124">
        <v>0</v>
      </c>
      <c r="AI8" s="124">
        <v>35.228999999999999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21.751999999999999</v>
      </c>
      <c r="BQ8" s="125">
        <f t="shared" si="3"/>
        <v>13.477</v>
      </c>
      <c r="BR8" s="125">
        <f t="shared" si="3"/>
        <v>0</v>
      </c>
      <c r="BS8" s="125">
        <f t="shared" si="3"/>
        <v>0</v>
      </c>
      <c r="BT8" s="125">
        <f t="shared" si="20"/>
        <v>-35.228999999999999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217.51999999999998</v>
      </c>
      <c r="DA8" s="122">
        <f t="shared" si="8"/>
        <v>134.77000000000001</v>
      </c>
      <c r="DB8" s="122">
        <f t="shared" si="8"/>
        <v>0</v>
      </c>
      <c r="DC8" s="122">
        <f t="shared" si="8"/>
        <v>0</v>
      </c>
      <c r="DD8" s="122">
        <f t="shared" si="30"/>
        <v>352.28999999999996</v>
      </c>
      <c r="DF8" s="123">
        <f t="shared" si="31"/>
        <v>21.751999999999999</v>
      </c>
      <c r="DG8" s="123">
        <f t="shared" si="32"/>
        <v>13.477</v>
      </c>
      <c r="DH8" s="123">
        <f t="shared" si="33"/>
        <v>0</v>
      </c>
      <c r="DI8" s="123">
        <f t="shared" si="34"/>
        <v>0</v>
      </c>
      <c r="DJ8" s="123">
        <f t="shared" si="35"/>
        <v>-35.228999999999999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-43.356000000000002</v>
      </c>
      <c r="G9" s="124">
        <v>-43.356000000000002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-10</v>
      </c>
      <c r="N9" s="124">
        <v>-10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43.356000000000002</v>
      </c>
      <c r="AF9" s="124">
        <v>10</v>
      </c>
      <c r="AG9" s="124">
        <v>0</v>
      </c>
      <c r="AH9" s="124">
        <v>0</v>
      </c>
      <c r="AI9" s="124">
        <v>53.356000000000002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43.356000000000002</v>
      </c>
      <c r="BQ9" s="125">
        <f t="shared" si="3"/>
        <v>10</v>
      </c>
      <c r="BR9" s="125">
        <f t="shared" si="3"/>
        <v>0</v>
      </c>
      <c r="BS9" s="125">
        <f t="shared" si="3"/>
        <v>0</v>
      </c>
      <c r="BT9" s="125">
        <f t="shared" si="20"/>
        <v>-53.356000000000002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433.56</v>
      </c>
      <c r="DA9" s="122">
        <f t="shared" si="8"/>
        <v>100</v>
      </c>
      <c r="DB9" s="122">
        <f t="shared" si="8"/>
        <v>0</v>
      </c>
      <c r="DC9" s="122">
        <f t="shared" si="8"/>
        <v>0</v>
      </c>
      <c r="DD9" s="122">
        <f t="shared" si="30"/>
        <v>533.55999999999995</v>
      </c>
      <c r="DF9" s="123">
        <f t="shared" si="31"/>
        <v>43.356000000000002</v>
      </c>
      <c r="DG9" s="123">
        <f t="shared" si="32"/>
        <v>10</v>
      </c>
      <c r="DH9" s="123">
        <f t="shared" si="33"/>
        <v>0</v>
      </c>
      <c r="DI9" s="123">
        <f t="shared" si="34"/>
        <v>0</v>
      </c>
      <c r="DJ9" s="123">
        <f t="shared" si="35"/>
        <v>-53.356000000000002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-10</v>
      </c>
      <c r="D10" s="124">
        <v>0</v>
      </c>
      <c r="E10" s="124">
        <v>0</v>
      </c>
      <c r="F10" s="124">
        <v>-67.915000000000006</v>
      </c>
      <c r="G10" s="124">
        <v>-77.915000000000006</v>
      </c>
      <c r="H10" s="118"/>
      <c r="I10" s="33">
        <v>8</v>
      </c>
      <c r="J10" s="124">
        <v>10</v>
      </c>
      <c r="K10" s="124">
        <v>0</v>
      </c>
      <c r="L10" s="124">
        <v>0</v>
      </c>
      <c r="M10" s="124">
        <v>0</v>
      </c>
      <c r="N10" s="124">
        <v>10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67.915000000000006</v>
      </c>
      <c r="AF10" s="124">
        <v>0</v>
      </c>
      <c r="AG10" s="124">
        <v>0</v>
      </c>
      <c r="AH10" s="124">
        <v>0</v>
      </c>
      <c r="AI10" s="124">
        <v>67.915000000000006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10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-10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67.915000000000006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-67.915000000000006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100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100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679.15000000000009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679.15000000000009</v>
      </c>
      <c r="DF10" s="123">
        <f t="shared" si="31"/>
        <v>77.915000000000006</v>
      </c>
      <c r="DG10" s="123">
        <f t="shared" si="32"/>
        <v>-10</v>
      </c>
      <c r="DH10" s="123">
        <f t="shared" si="33"/>
        <v>0</v>
      </c>
      <c r="DI10" s="123">
        <f t="shared" si="34"/>
        <v>0</v>
      </c>
      <c r="DJ10" s="123">
        <f t="shared" si="35"/>
        <v>-67.915000000000006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-30</v>
      </c>
      <c r="D11" s="124">
        <v>0</v>
      </c>
      <c r="E11" s="124">
        <v>0</v>
      </c>
      <c r="F11" s="124">
        <v>-77.585999999999999</v>
      </c>
      <c r="G11" s="124">
        <v>-107.586</v>
      </c>
      <c r="H11" s="118"/>
      <c r="I11" s="33">
        <v>9</v>
      </c>
      <c r="J11" s="124">
        <v>30</v>
      </c>
      <c r="K11" s="124">
        <v>0</v>
      </c>
      <c r="L11" s="124">
        <v>0</v>
      </c>
      <c r="M11" s="124">
        <v>0</v>
      </c>
      <c r="N11" s="124">
        <v>30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77.585999999999999</v>
      </c>
      <c r="AF11" s="124">
        <v>0</v>
      </c>
      <c r="AG11" s="124">
        <v>0</v>
      </c>
      <c r="AH11" s="124">
        <v>0</v>
      </c>
      <c r="AI11" s="124">
        <v>77.585999999999999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30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-30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77.585999999999999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-77.585999999999999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300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300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775.86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775.86</v>
      </c>
      <c r="DF11" s="123">
        <f t="shared" si="31"/>
        <v>107.586</v>
      </c>
      <c r="DG11" s="123">
        <f t="shared" si="32"/>
        <v>-30</v>
      </c>
      <c r="DH11" s="123">
        <f t="shared" si="33"/>
        <v>0</v>
      </c>
      <c r="DI11" s="123">
        <f t="shared" si="34"/>
        <v>0</v>
      </c>
      <c r="DJ11" s="123">
        <f t="shared" si="35"/>
        <v>-77.585999999999999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-55</v>
      </c>
      <c r="D12" s="124">
        <v>0</v>
      </c>
      <c r="E12" s="124">
        <v>0</v>
      </c>
      <c r="F12" s="124">
        <v>0</v>
      </c>
      <c r="G12" s="124">
        <v>-55</v>
      </c>
      <c r="H12" s="118"/>
      <c r="I12" s="33">
        <v>10</v>
      </c>
      <c r="J12" s="124">
        <v>55</v>
      </c>
      <c r="K12" s="124">
        <v>0</v>
      </c>
      <c r="L12" s="124">
        <v>0</v>
      </c>
      <c r="M12" s="124">
        <v>0</v>
      </c>
      <c r="N12" s="124">
        <v>55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55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-55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550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550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55</v>
      </c>
      <c r="DG12" s="123">
        <f t="shared" si="32"/>
        <v>-55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-13.62</v>
      </c>
      <c r="D13" s="124">
        <v>0</v>
      </c>
      <c r="E13" s="124">
        <v>0</v>
      </c>
      <c r="F13" s="124">
        <v>0</v>
      </c>
      <c r="G13" s="124">
        <v>-13.62</v>
      </c>
      <c r="H13" s="118"/>
      <c r="I13" s="33">
        <v>11</v>
      </c>
      <c r="J13" s="124">
        <v>13.62</v>
      </c>
      <c r="K13" s="124">
        <v>0.38</v>
      </c>
      <c r="L13" s="124">
        <v>0</v>
      </c>
      <c r="M13" s="124">
        <v>0</v>
      </c>
      <c r="N13" s="124">
        <v>14</v>
      </c>
      <c r="O13" s="118"/>
      <c r="P13" s="33">
        <v>11</v>
      </c>
      <c r="Q13" s="124">
        <v>0</v>
      </c>
      <c r="R13" s="124">
        <v>-0.38</v>
      </c>
      <c r="S13" s="124">
        <v>0</v>
      </c>
      <c r="T13" s="124">
        <v>0</v>
      </c>
      <c r="U13" s="124">
        <v>-0.38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13.62</v>
      </c>
      <c r="AV13" s="125">
        <f t="shared" si="0"/>
        <v>0.38</v>
      </c>
      <c r="AW13" s="125">
        <f t="shared" si="0"/>
        <v>0</v>
      </c>
      <c r="AX13" s="125">
        <f t="shared" si="0"/>
        <v>0</v>
      </c>
      <c r="AY13" s="125">
        <f t="shared" si="14"/>
        <v>-14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136.19999999999999</v>
      </c>
      <c r="CF13" s="122">
        <f t="shared" si="5"/>
        <v>3.8</v>
      </c>
      <c r="CG13" s="122">
        <f t="shared" si="5"/>
        <v>0</v>
      </c>
      <c r="CH13" s="122">
        <f t="shared" si="5"/>
        <v>0</v>
      </c>
      <c r="CI13" s="122">
        <f t="shared" si="24"/>
        <v>140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13.62</v>
      </c>
      <c r="DG13" s="123">
        <f t="shared" si="32"/>
        <v>-14</v>
      </c>
      <c r="DH13" s="123">
        <f t="shared" si="33"/>
        <v>0.38</v>
      </c>
      <c r="DI13" s="123">
        <f t="shared" si="34"/>
        <v>0</v>
      </c>
      <c r="DJ13" s="123">
        <f t="shared" si="35"/>
        <v>0</v>
      </c>
      <c r="DK13" s="126">
        <f t="shared" si="9"/>
        <v>-7.7715611723760958E-16</v>
      </c>
    </row>
    <row r="14" spans="1:115" ht="15.75" thickBot="1">
      <c r="A14" s="118"/>
      <c r="B14" s="33">
        <v>12</v>
      </c>
      <c r="C14" s="124">
        <v>-29</v>
      </c>
      <c r="D14" s="124">
        <v>0</v>
      </c>
      <c r="E14" s="124">
        <v>0</v>
      </c>
      <c r="F14" s="124">
        <v>0</v>
      </c>
      <c r="G14" s="124">
        <v>-29</v>
      </c>
      <c r="H14" s="118"/>
      <c r="I14" s="33">
        <v>12</v>
      </c>
      <c r="J14" s="124">
        <v>29</v>
      </c>
      <c r="K14" s="124">
        <v>0</v>
      </c>
      <c r="L14" s="124">
        <v>0</v>
      </c>
      <c r="M14" s="124">
        <v>0</v>
      </c>
      <c r="N14" s="124">
        <v>29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29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-29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290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290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29</v>
      </c>
      <c r="DG14" s="123">
        <f t="shared" si="32"/>
        <v>-29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-65</v>
      </c>
      <c r="D15" s="124">
        <v>0</v>
      </c>
      <c r="E15" s="124">
        <v>0</v>
      </c>
      <c r="F15" s="124">
        <v>0</v>
      </c>
      <c r="G15" s="124">
        <v>-65</v>
      </c>
      <c r="H15" s="118"/>
      <c r="I15" s="33">
        <v>13</v>
      </c>
      <c r="J15" s="124">
        <v>65</v>
      </c>
      <c r="K15" s="124">
        <v>0</v>
      </c>
      <c r="L15" s="124">
        <v>0</v>
      </c>
      <c r="M15" s="124">
        <v>0</v>
      </c>
      <c r="N15" s="124">
        <v>65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65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-65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650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650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65</v>
      </c>
      <c r="DG15" s="123">
        <f t="shared" si="32"/>
        <v>-65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-80</v>
      </c>
      <c r="D16" s="124">
        <v>0</v>
      </c>
      <c r="E16" s="124">
        <v>0</v>
      </c>
      <c r="F16" s="124">
        <v>0</v>
      </c>
      <c r="G16" s="124">
        <v>-80</v>
      </c>
      <c r="H16" s="118"/>
      <c r="I16" s="33">
        <v>14</v>
      </c>
      <c r="J16" s="124">
        <v>80</v>
      </c>
      <c r="K16" s="124">
        <v>0</v>
      </c>
      <c r="L16" s="124">
        <v>0</v>
      </c>
      <c r="M16" s="124">
        <v>0</v>
      </c>
      <c r="N16" s="124">
        <v>80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80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-80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800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800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80</v>
      </c>
      <c r="DG16" s="123">
        <f t="shared" si="32"/>
        <v>-80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-100</v>
      </c>
      <c r="D17" s="124">
        <v>0</v>
      </c>
      <c r="E17" s="124">
        <v>0</v>
      </c>
      <c r="F17" s="124">
        <v>0</v>
      </c>
      <c r="G17" s="124">
        <v>-100</v>
      </c>
      <c r="H17" s="118"/>
      <c r="I17" s="33">
        <v>15</v>
      </c>
      <c r="J17" s="124">
        <v>100</v>
      </c>
      <c r="K17" s="124">
        <v>0</v>
      </c>
      <c r="L17" s="124">
        <v>0</v>
      </c>
      <c r="M17" s="124">
        <v>0</v>
      </c>
      <c r="N17" s="124">
        <v>100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100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-100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1000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1000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100</v>
      </c>
      <c r="DG17" s="123">
        <f t="shared" si="32"/>
        <v>-100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-110</v>
      </c>
      <c r="D18" s="124">
        <v>0</v>
      </c>
      <c r="E18" s="124">
        <v>0</v>
      </c>
      <c r="F18" s="124">
        <v>0</v>
      </c>
      <c r="G18" s="124">
        <v>-110</v>
      </c>
      <c r="H18" s="118"/>
      <c r="I18" s="33">
        <v>16</v>
      </c>
      <c r="J18" s="124">
        <v>110</v>
      </c>
      <c r="K18" s="124">
        <v>0</v>
      </c>
      <c r="L18" s="124">
        <v>0</v>
      </c>
      <c r="M18" s="124">
        <v>0</v>
      </c>
      <c r="N18" s="124">
        <v>110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110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-110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1100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1100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110</v>
      </c>
      <c r="DG18" s="123">
        <f t="shared" si="32"/>
        <v>-110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-117</v>
      </c>
      <c r="D19" s="124">
        <v>0</v>
      </c>
      <c r="E19" s="124">
        <v>0</v>
      </c>
      <c r="F19" s="124">
        <v>0</v>
      </c>
      <c r="G19" s="124">
        <v>-117</v>
      </c>
      <c r="H19" s="118"/>
      <c r="I19" s="33">
        <v>17</v>
      </c>
      <c r="J19" s="124">
        <v>117</v>
      </c>
      <c r="K19" s="124">
        <v>8</v>
      </c>
      <c r="L19" s="124">
        <v>0</v>
      </c>
      <c r="M19" s="124">
        <v>0</v>
      </c>
      <c r="N19" s="124">
        <v>125</v>
      </c>
      <c r="O19" s="118"/>
      <c r="P19" s="33">
        <v>17</v>
      </c>
      <c r="Q19" s="124">
        <v>0</v>
      </c>
      <c r="R19" s="124">
        <v>-8</v>
      </c>
      <c r="S19" s="124">
        <v>0</v>
      </c>
      <c r="T19" s="124">
        <v>0</v>
      </c>
      <c r="U19" s="124">
        <v>-8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117</v>
      </c>
      <c r="AV19" s="125">
        <f t="shared" si="13"/>
        <v>8</v>
      </c>
      <c r="AW19" s="125">
        <f t="shared" si="13"/>
        <v>0</v>
      </c>
      <c r="AX19" s="125">
        <f t="shared" si="13"/>
        <v>0</v>
      </c>
      <c r="AY19" s="125">
        <f t="shared" si="14"/>
        <v>-125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1170</v>
      </c>
      <c r="CF19" s="122">
        <f t="shared" si="5"/>
        <v>80</v>
      </c>
      <c r="CG19" s="122">
        <f t="shared" si="5"/>
        <v>0</v>
      </c>
      <c r="CH19" s="122">
        <f t="shared" si="5"/>
        <v>0</v>
      </c>
      <c r="CI19" s="122">
        <f t="shared" si="24"/>
        <v>1250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117</v>
      </c>
      <c r="DG19" s="123">
        <f t="shared" si="32"/>
        <v>-125</v>
      </c>
      <c r="DH19" s="123">
        <f t="shared" si="33"/>
        <v>8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-88</v>
      </c>
      <c r="D20" s="124">
        <v>0</v>
      </c>
      <c r="E20" s="124">
        <v>0</v>
      </c>
      <c r="F20" s="124">
        <v>0</v>
      </c>
      <c r="G20" s="124">
        <v>-88</v>
      </c>
      <c r="H20" s="118"/>
      <c r="I20" s="33">
        <v>18</v>
      </c>
      <c r="J20" s="124">
        <v>88</v>
      </c>
      <c r="K20" s="124">
        <v>0</v>
      </c>
      <c r="L20" s="124">
        <v>0</v>
      </c>
      <c r="M20" s="124">
        <v>0</v>
      </c>
      <c r="N20" s="124">
        <v>88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88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-88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880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880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88</v>
      </c>
      <c r="DG20" s="123">
        <f t="shared" si="32"/>
        <v>-88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-55</v>
      </c>
      <c r="D21" s="124">
        <v>0</v>
      </c>
      <c r="E21" s="124">
        <v>0</v>
      </c>
      <c r="F21" s="124">
        <v>0</v>
      </c>
      <c r="G21" s="124">
        <v>-55</v>
      </c>
      <c r="H21" s="118"/>
      <c r="I21" s="33">
        <v>19</v>
      </c>
      <c r="J21" s="124">
        <v>55</v>
      </c>
      <c r="K21" s="124">
        <v>0</v>
      </c>
      <c r="L21" s="124">
        <v>0</v>
      </c>
      <c r="M21" s="124">
        <v>0</v>
      </c>
      <c r="N21" s="124">
        <v>55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55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-55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550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550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55</v>
      </c>
      <c r="DG21" s="123">
        <f t="shared" si="32"/>
        <v>-55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-28</v>
      </c>
      <c r="D22" s="124">
        <v>0</v>
      </c>
      <c r="E22" s="124">
        <v>0</v>
      </c>
      <c r="F22" s="124">
        <v>0</v>
      </c>
      <c r="G22" s="124">
        <v>-28</v>
      </c>
      <c r="H22" s="118"/>
      <c r="I22" s="33">
        <v>20</v>
      </c>
      <c r="J22" s="124">
        <v>28</v>
      </c>
      <c r="K22" s="124">
        <v>0</v>
      </c>
      <c r="L22" s="124">
        <v>0</v>
      </c>
      <c r="M22" s="124">
        <v>0</v>
      </c>
      <c r="N22" s="124">
        <v>28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28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-28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280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280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28</v>
      </c>
      <c r="DG22" s="123">
        <f t="shared" si="32"/>
        <v>-28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-9</v>
      </c>
      <c r="D23" s="124">
        <v>0</v>
      </c>
      <c r="E23" s="124">
        <v>0</v>
      </c>
      <c r="F23" s="124">
        <v>0</v>
      </c>
      <c r="G23" s="124">
        <v>-9</v>
      </c>
      <c r="H23" s="118"/>
      <c r="I23" s="33">
        <v>21</v>
      </c>
      <c r="J23" s="124">
        <v>9</v>
      </c>
      <c r="K23" s="124">
        <v>0</v>
      </c>
      <c r="L23" s="124">
        <v>0</v>
      </c>
      <c r="M23" s="124">
        <v>0</v>
      </c>
      <c r="N23" s="124">
        <v>9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9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-9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90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90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9</v>
      </c>
      <c r="DG23" s="123">
        <f t="shared" si="32"/>
        <v>-9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9.3140000000000001</v>
      </c>
      <c r="L25" s="124">
        <v>0</v>
      </c>
      <c r="M25" s="124">
        <v>0</v>
      </c>
      <c r="N25" s="124">
        <v>9.3140000000000001</v>
      </c>
      <c r="O25" s="118"/>
      <c r="P25" s="33">
        <v>23</v>
      </c>
      <c r="Q25" s="124">
        <v>0</v>
      </c>
      <c r="R25" s="124">
        <v>-9.3140000000000001</v>
      </c>
      <c r="S25" s="124">
        <v>0</v>
      </c>
      <c r="T25" s="124">
        <v>-12.686</v>
      </c>
      <c r="U25" s="124">
        <v>-22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12.686</v>
      </c>
      <c r="AH25" s="124">
        <v>0</v>
      </c>
      <c r="AI25" s="124">
        <v>12.686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9.3140000000000001</v>
      </c>
      <c r="AW25" s="125">
        <f t="shared" si="13"/>
        <v>0</v>
      </c>
      <c r="AX25" s="125">
        <f t="shared" si="13"/>
        <v>0</v>
      </c>
      <c r="AY25" s="125">
        <f t="shared" si="14"/>
        <v>-9.3140000000000001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12.686</v>
      </c>
      <c r="BS25" s="125">
        <f t="shared" si="3"/>
        <v>0</v>
      </c>
      <c r="BT25" s="125">
        <f t="shared" si="20"/>
        <v>-12.686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93.14</v>
      </c>
      <c r="CG25" s="122">
        <f t="shared" si="5"/>
        <v>0</v>
      </c>
      <c r="CH25" s="122">
        <f t="shared" si="5"/>
        <v>0</v>
      </c>
      <c r="CI25" s="122">
        <f t="shared" si="24"/>
        <v>93.14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126.86</v>
      </c>
      <c r="DC25" s="122">
        <f t="shared" si="8"/>
        <v>0</v>
      </c>
      <c r="DD25" s="122">
        <f t="shared" si="30"/>
        <v>126.86</v>
      </c>
      <c r="DF25" s="123">
        <f t="shared" si="31"/>
        <v>0</v>
      </c>
      <c r="DG25" s="123">
        <f t="shared" si="32"/>
        <v>-9.3140000000000001</v>
      </c>
      <c r="DH25" s="123">
        <f t="shared" si="33"/>
        <v>22</v>
      </c>
      <c r="DI25" s="123">
        <f t="shared" si="34"/>
        <v>0</v>
      </c>
      <c r="DJ25" s="123">
        <f t="shared" si="35"/>
        <v>-12.686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-26.248999999999999</v>
      </c>
      <c r="D27" s="124">
        <v>0</v>
      </c>
      <c r="E27" s="124">
        <v>0</v>
      </c>
      <c r="F27" s="124">
        <v>-35.750999999999998</v>
      </c>
      <c r="G27" s="124">
        <v>-62</v>
      </c>
      <c r="H27" s="118"/>
      <c r="I27" s="33">
        <v>25</v>
      </c>
      <c r="J27" s="124">
        <v>26.248999999999999</v>
      </c>
      <c r="K27" s="124">
        <v>0</v>
      </c>
      <c r="L27" s="124">
        <v>0</v>
      </c>
      <c r="M27" s="124">
        <v>0</v>
      </c>
      <c r="N27" s="124">
        <v>26.248999999999999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35.750999999999998</v>
      </c>
      <c r="AF27" s="124">
        <v>0</v>
      </c>
      <c r="AG27" s="124">
        <v>0</v>
      </c>
      <c r="AH27" s="124">
        <v>0</v>
      </c>
      <c r="AI27" s="124">
        <v>35.750999999999998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26.248999999999999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-26.248999999999999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35.750999999999998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-35.750999999999998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262.49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262.49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357.51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357.51</v>
      </c>
      <c r="DF27" s="123">
        <f t="shared" si="31"/>
        <v>62</v>
      </c>
      <c r="DG27" s="123">
        <f t="shared" si="32"/>
        <v>-26.248999999999999</v>
      </c>
      <c r="DH27" s="123">
        <f t="shared" si="33"/>
        <v>0</v>
      </c>
      <c r="DI27" s="123">
        <f t="shared" si="34"/>
        <v>0</v>
      </c>
      <c r="DJ27" s="123">
        <f t="shared" si="35"/>
        <v>-35.750999999999998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-18.204999999999998</v>
      </c>
      <c r="D28" s="124">
        <v>0</v>
      </c>
      <c r="E28" s="124">
        <v>0</v>
      </c>
      <c r="F28" s="124">
        <v>-24.795000000000002</v>
      </c>
      <c r="G28" s="124">
        <v>-43</v>
      </c>
      <c r="H28" s="118"/>
      <c r="I28" s="33">
        <v>26</v>
      </c>
      <c r="J28" s="124">
        <v>18.204999999999998</v>
      </c>
      <c r="K28" s="124">
        <v>0</v>
      </c>
      <c r="L28" s="124">
        <v>0</v>
      </c>
      <c r="M28" s="124">
        <v>0</v>
      </c>
      <c r="N28" s="124">
        <v>18.204999999999998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24.795000000000002</v>
      </c>
      <c r="AF28" s="124">
        <v>0</v>
      </c>
      <c r="AG28" s="124">
        <v>0</v>
      </c>
      <c r="AH28" s="124">
        <v>0</v>
      </c>
      <c r="AI28" s="124">
        <v>24.795000000000002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18.204999999999998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-18.204999999999998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24.795000000000002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-24.795000000000002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182.04999999999998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182.04999999999998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247.95000000000002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247.95000000000002</v>
      </c>
      <c r="DF28" s="123">
        <f t="shared" si="31"/>
        <v>43</v>
      </c>
      <c r="DG28" s="123">
        <f t="shared" si="32"/>
        <v>-18.204999999999998</v>
      </c>
      <c r="DH28" s="123">
        <f t="shared" si="33"/>
        <v>0</v>
      </c>
      <c r="DI28" s="123">
        <f t="shared" si="34"/>
        <v>0</v>
      </c>
      <c r="DJ28" s="123">
        <f t="shared" si="35"/>
        <v>-24.795000000000002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-7.1970000000000001</v>
      </c>
      <c r="D29" s="124">
        <v>0</v>
      </c>
      <c r="E29" s="124">
        <v>0</v>
      </c>
      <c r="F29" s="124">
        <v>-9.8030000000000008</v>
      </c>
      <c r="G29" s="124">
        <v>-17</v>
      </c>
      <c r="H29" s="118"/>
      <c r="I29" s="33">
        <v>27</v>
      </c>
      <c r="J29" s="124">
        <v>7.1970000000000001</v>
      </c>
      <c r="K29" s="124">
        <v>0</v>
      </c>
      <c r="L29" s="124">
        <v>0</v>
      </c>
      <c r="M29" s="124">
        <v>0</v>
      </c>
      <c r="N29" s="124">
        <v>7.1970000000000001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9.8030000000000008</v>
      </c>
      <c r="AF29" s="124">
        <v>0</v>
      </c>
      <c r="AG29" s="124">
        <v>0</v>
      </c>
      <c r="AH29" s="124">
        <v>0</v>
      </c>
      <c r="AI29" s="124">
        <v>9.8030000000000008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7.1970000000000001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-7.1970000000000001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9.8030000000000008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-9.8030000000000008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71.97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71.97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98.03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98.03</v>
      </c>
      <c r="DF29" s="123">
        <f t="shared" si="31"/>
        <v>17</v>
      </c>
      <c r="DG29" s="123">
        <f t="shared" si="32"/>
        <v>-7.1970000000000001</v>
      </c>
      <c r="DH29" s="123">
        <f t="shared" si="33"/>
        <v>0</v>
      </c>
      <c r="DI29" s="123">
        <f t="shared" si="34"/>
        <v>0</v>
      </c>
      <c r="DJ29" s="123">
        <f t="shared" si="35"/>
        <v>-9.8030000000000008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7.6210000000000004</v>
      </c>
      <c r="L31" s="124">
        <v>0</v>
      </c>
      <c r="M31" s="124">
        <v>0</v>
      </c>
      <c r="N31" s="124">
        <v>7.6210000000000004</v>
      </c>
      <c r="O31" s="118"/>
      <c r="P31" s="33">
        <v>29</v>
      </c>
      <c r="Q31" s="124">
        <v>0</v>
      </c>
      <c r="R31" s="124">
        <v>-7.6210000000000004</v>
      </c>
      <c r="S31" s="124">
        <v>0</v>
      </c>
      <c r="T31" s="124">
        <v>-10.379</v>
      </c>
      <c r="U31" s="124">
        <v>-18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10.379</v>
      </c>
      <c r="AH31" s="124">
        <v>0</v>
      </c>
      <c r="AI31" s="124">
        <v>10.379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7.6210000000000004</v>
      </c>
      <c r="AW31" s="125">
        <f t="shared" si="13"/>
        <v>0</v>
      </c>
      <c r="AX31" s="125">
        <f t="shared" si="13"/>
        <v>0</v>
      </c>
      <c r="AY31" s="125">
        <f t="shared" si="14"/>
        <v>-7.6210000000000004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10.379</v>
      </c>
      <c r="BS31" s="125">
        <f t="shared" si="3"/>
        <v>0</v>
      </c>
      <c r="BT31" s="125">
        <f t="shared" si="20"/>
        <v>-10.379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76.210000000000008</v>
      </c>
      <c r="CG31" s="122">
        <f t="shared" si="5"/>
        <v>0</v>
      </c>
      <c r="CH31" s="122">
        <f t="shared" si="5"/>
        <v>0</v>
      </c>
      <c r="CI31" s="122">
        <f t="shared" si="24"/>
        <v>76.210000000000008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103.78999999999999</v>
      </c>
      <c r="DC31" s="122">
        <f t="shared" si="8"/>
        <v>0</v>
      </c>
      <c r="DD31" s="122">
        <f t="shared" si="30"/>
        <v>103.78999999999999</v>
      </c>
      <c r="DF31" s="123">
        <f t="shared" si="31"/>
        <v>0</v>
      </c>
      <c r="DG31" s="123">
        <f t="shared" si="32"/>
        <v>-7.6210000000000004</v>
      </c>
      <c r="DH31" s="123">
        <f t="shared" si="33"/>
        <v>18</v>
      </c>
      <c r="DI31" s="123">
        <f t="shared" si="34"/>
        <v>0</v>
      </c>
      <c r="DJ31" s="123">
        <f t="shared" si="35"/>
        <v>-10.379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-35</v>
      </c>
      <c r="D76" s="124">
        <v>0</v>
      </c>
      <c r="E76" s="124">
        <v>0</v>
      </c>
      <c r="F76" s="124">
        <v>0</v>
      </c>
      <c r="G76" s="124">
        <v>-35</v>
      </c>
      <c r="H76" s="118"/>
      <c r="I76" s="33">
        <v>74</v>
      </c>
      <c r="J76" s="124">
        <v>35</v>
      </c>
      <c r="K76" s="124">
        <v>0</v>
      </c>
      <c r="L76" s="124">
        <v>0</v>
      </c>
      <c r="M76" s="124">
        <v>0</v>
      </c>
      <c r="N76" s="124">
        <v>35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35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-35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350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350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35</v>
      </c>
      <c r="DG76" s="123">
        <f t="shared" si="60"/>
        <v>-35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-40</v>
      </c>
      <c r="D77" s="124">
        <v>0</v>
      </c>
      <c r="E77" s="124">
        <v>0</v>
      </c>
      <c r="F77" s="124">
        <v>-81.94</v>
      </c>
      <c r="G77" s="124">
        <v>-121.94</v>
      </c>
      <c r="H77" s="118"/>
      <c r="I77" s="33">
        <v>75</v>
      </c>
      <c r="J77" s="124">
        <v>40</v>
      </c>
      <c r="K77" s="124">
        <v>0</v>
      </c>
      <c r="L77" s="124">
        <v>0</v>
      </c>
      <c r="M77" s="124">
        <v>0</v>
      </c>
      <c r="N77" s="124">
        <v>40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81.94</v>
      </c>
      <c r="AF77" s="124">
        <v>0</v>
      </c>
      <c r="AG77" s="124">
        <v>0</v>
      </c>
      <c r="AH77" s="124">
        <v>0</v>
      </c>
      <c r="AI77" s="124">
        <v>81.94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40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-40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81.94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-81.94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400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400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819.4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819.4</v>
      </c>
      <c r="DF77" s="123">
        <f t="shared" si="59"/>
        <v>121.94</v>
      </c>
      <c r="DG77" s="123">
        <f t="shared" si="60"/>
        <v>-40</v>
      </c>
      <c r="DH77" s="123">
        <f t="shared" si="61"/>
        <v>0</v>
      </c>
      <c r="DI77" s="123">
        <f t="shared" si="62"/>
        <v>0</v>
      </c>
      <c r="DJ77" s="123">
        <f t="shared" si="63"/>
        <v>-81.94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-45</v>
      </c>
      <c r="D78" s="124">
        <v>0</v>
      </c>
      <c r="E78" s="124">
        <v>0</v>
      </c>
      <c r="F78" s="124">
        <v>-88.478999999999999</v>
      </c>
      <c r="G78" s="124">
        <v>-133.47900000000001</v>
      </c>
      <c r="H78" s="118"/>
      <c r="I78" s="33">
        <v>76</v>
      </c>
      <c r="J78" s="124">
        <v>45</v>
      </c>
      <c r="K78" s="124">
        <v>0</v>
      </c>
      <c r="L78" s="124">
        <v>0</v>
      </c>
      <c r="M78" s="124">
        <v>0</v>
      </c>
      <c r="N78" s="124">
        <v>45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88.478999999999999</v>
      </c>
      <c r="AF78" s="124">
        <v>0</v>
      </c>
      <c r="AG78" s="124">
        <v>0</v>
      </c>
      <c r="AH78" s="124">
        <v>0</v>
      </c>
      <c r="AI78" s="124">
        <v>88.478999999999999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45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-45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88.478999999999999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-88.478999999999999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450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450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884.79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884.79</v>
      </c>
      <c r="DF78" s="123">
        <f t="shared" si="59"/>
        <v>133.47899999999998</v>
      </c>
      <c r="DG78" s="123">
        <f t="shared" si="60"/>
        <v>-45</v>
      </c>
      <c r="DH78" s="123">
        <f t="shared" si="61"/>
        <v>0</v>
      </c>
      <c r="DI78" s="123">
        <f t="shared" si="62"/>
        <v>0</v>
      </c>
      <c r="DJ78" s="123">
        <f t="shared" si="63"/>
        <v>-88.478999999999999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-48.643999999999998</v>
      </c>
      <c r="D79" s="124">
        <v>0</v>
      </c>
      <c r="E79" s="124">
        <v>0</v>
      </c>
      <c r="F79" s="124">
        <v>-111.9</v>
      </c>
      <c r="G79" s="124">
        <v>-160.54400000000001</v>
      </c>
      <c r="H79" s="118"/>
      <c r="I79" s="33">
        <v>77</v>
      </c>
      <c r="J79" s="124">
        <v>48.643999999999998</v>
      </c>
      <c r="K79" s="124">
        <v>1.3560000000000001</v>
      </c>
      <c r="L79" s="124">
        <v>0</v>
      </c>
      <c r="M79" s="124">
        <v>0</v>
      </c>
      <c r="N79" s="124">
        <v>50</v>
      </c>
      <c r="O79" s="118"/>
      <c r="P79" s="33">
        <v>77</v>
      </c>
      <c r="Q79" s="124">
        <v>0</v>
      </c>
      <c r="R79" s="124">
        <v>-1.3560000000000001</v>
      </c>
      <c r="S79" s="124">
        <v>0</v>
      </c>
      <c r="T79" s="124">
        <v>-3.1190000000000002</v>
      </c>
      <c r="U79" s="124">
        <v>-4.4749999999999996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111.9</v>
      </c>
      <c r="AF79" s="124">
        <v>0</v>
      </c>
      <c r="AG79" s="124">
        <v>3.1190000000000002</v>
      </c>
      <c r="AH79" s="124">
        <v>0</v>
      </c>
      <c r="AI79" s="124">
        <v>115.01900000000001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48.643999999999998</v>
      </c>
      <c r="AV79" s="125">
        <f t="shared" si="41"/>
        <v>1.3560000000000001</v>
      </c>
      <c r="AW79" s="125">
        <f t="shared" si="41"/>
        <v>0</v>
      </c>
      <c r="AX79" s="125">
        <f t="shared" si="41"/>
        <v>0</v>
      </c>
      <c r="AY79" s="125">
        <f t="shared" si="42"/>
        <v>-50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111.9</v>
      </c>
      <c r="BQ79" s="125">
        <f t="shared" si="47"/>
        <v>0</v>
      </c>
      <c r="BR79" s="125">
        <f t="shared" si="47"/>
        <v>3.1190000000000002</v>
      </c>
      <c r="BS79" s="125">
        <f t="shared" si="47"/>
        <v>0</v>
      </c>
      <c r="BT79" s="125">
        <f t="shared" si="48"/>
        <v>-115.01900000000001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486.44</v>
      </c>
      <c r="CF79" s="122">
        <f t="shared" si="51"/>
        <v>13.56</v>
      </c>
      <c r="CG79" s="122">
        <f t="shared" si="51"/>
        <v>0</v>
      </c>
      <c r="CH79" s="122">
        <f t="shared" si="51"/>
        <v>0</v>
      </c>
      <c r="CI79" s="122">
        <f t="shared" si="52"/>
        <v>500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1119</v>
      </c>
      <c r="DA79" s="122">
        <f t="shared" si="57"/>
        <v>0</v>
      </c>
      <c r="DB79" s="122">
        <f t="shared" si="57"/>
        <v>31.19</v>
      </c>
      <c r="DC79" s="122">
        <f t="shared" si="57"/>
        <v>0</v>
      </c>
      <c r="DD79" s="122">
        <f t="shared" si="58"/>
        <v>1150.19</v>
      </c>
      <c r="DF79" s="123">
        <f t="shared" si="59"/>
        <v>160.54400000000001</v>
      </c>
      <c r="DG79" s="123">
        <f t="shared" si="60"/>
        <v>-50</v>
      </c>
      <c r="DH79" s="123">
        <f t="shared" si="61"/>
        <v>4.4750000000000005</v>
      </c>
      <c r="DI79" s="123">
        <f t="shared" si="62"/>
        <v>0</v>
      </c>
      <c r="DJ79" s="123">
        <f t="shared" si="63"/>
        <v>-115.01900000000001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-55</v>
      </c>
      <c r="D80" s="124">
        <v>0</v>
      </c>
      <c r="E80" s="124">
        <v>0</v>
      </c>
      <c r="F80" s="124">
        <v>-122.285</v>
      </c>
      <c r="G80" s="124">
        <v>-177.285</v>
      </c>
      <c r="H80" s="118"/>
      <c r="I80" s="33">
        <v>78</v>
      </c>
      <c r="J80" s="124">
        <v>55</v>
      </c>
      <c r="K80" s="124">
        <v>0</v>
      </c>
      <c r="L80" s="124">
        <v>0</v>
      </c>
      <c r="M80" s="124">
        <v>0</v>
      </c>
      <c r="N80" s="124">
        <v>55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122.285</v>
      </c>
      <c r="AF80" s="124">
        <v>0</v>
      </c>
      <c r="AG80" s="124">
        <v>0</v>
      </c>
      <c r="AH80" s="124">
        <v>0</v>
      </c>
      <c r="AI80" s="124">
        <v>122.285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55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-55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122.285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-122.285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550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550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1222.8499999999999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1222.8499999999999</v>
      </c>
      <c r="DF80" s="123">
        <f t="shared" si="59"/>
        <v>177.285</v>
      </c>
      <c r="DG80" s="123">
        <f t="shared" si="60"/>
        <v>-55</v>
      </c>
      <c r="DH80" s="123">
        <f t="shared" si="61"/>
        <v>0</v>
      </c>
      <c r="DI80" s="123">
        <f t="shared" si="62"/>
        <v>0</v>
      </c>
      <c r="DJ80" s="123">
        <f t="shared" si="63"/>
        <v>-122.285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-35</v>
      </c>
      <c r="D81" s="124">
        <v>0</v>
      </c>
      <c r="E81" s="124">
        <v>0</v>
      </c>
      <c r="F81" s="124">
        <v>-98.671999999999997</v>
      </c>
      <c r="G81" s="124">
        <v>-133.672</v>
      </c>
      <c r="H81" s="118"/>
      <c r="I81" s="33">
        <v>79</v>
      </c>
      <c r="J81" s="124">
        <v>35</v>
      </c>
      <c r="K81" s="124">
        <v>0</v>
      </c>
      <c r="L81" s="124">
        <v>0</v>
      </c>
      <c r="M81" s="124">
        <v>0</v>
      </c>
      <c r="N81" s="124">
        <v>35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98.671999999999997</v>
      </c>
      <c r="AF81" s="124">
        <v>0</v>
      </c>
      <c r="AG81" s="124">
        <v>0</v>
      </c>
      <c r="AH81" s="124">
        <v>0</v>
      </c>
      <c r="AI81" s="124">
        <v>98.671999999999997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35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-35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98.671999999999997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-98.671999999999997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350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350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986.72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986.72</v>
      </c>
      <c r="DF81" s="123">
        <f t="shared" si="59"/>
        <v>133.672</v>
      </c>
      <c r="DG81" s="123">
        <f t="shared" si="60"/>
        <v>-35</v>
      </c>
      <c r="DH81" s="123">
        <f t="shared" si="61"/>
        <v>0</v>
      </c>
      <c r="DI81" s="123">
        <f t="shared" si="62"/>
        <v>0</v>
      </c>
      <c r="DJ81" s="123">
        <f t="shared" si="63"/>
        <v>-98.671999999999997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-25</v>
      </c>
      <c r="D82" s="124">
        <v>0</v>
      </c>
      <c r="E82" s="124">
        <v>0</v>
      </c>
      <c r="F82" s="124">
        <v>-77.382000000000005</v>
      </c>
      <c r="G82" s="124">
        <v>-102.38200000000001</v>
      </c>
      <c r="H82" s="118"/>
      <c r="I82" s="33">
        <v>80</v>
      </c>
      <c r="J82" s="124">
        <v>25</v>
      </c>
      <c r="K82" s="124">
        <v>0</v>
      </c>
      <c r="L82" s="124">
        <v>0</v>
      </c>
      <c r="M82" s="124">
        <v>0</v>
      </c>
      <c r="N82" s="124">
        <v>25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77.382000000000005</v>
      </c>
      <c r="AF82" s="124">
        <v>0</v>
      </c>
      <c r="AG82" s="124">
        <v>0</v>
      </c>
      <c r="AH82" s="124">
        <v>0</v>
      </c>
      <c r="AI82" s="124">
        <v>77.382000000000005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25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-25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77.382000000000005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-77.382000000000005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250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250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773.82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773.82</v>
      </c>
      <c r="DF82" s="123">
        <f t="shared" si="59"/>
        <v>102.38200000000001</v>
      </c>
      <c r="DG82" s="123">
        <f t="shared" si="60"/>
        <v>-25</v>
      </c>
      <c r="DH82" s="123">
        <f t="shared" si="61"/>
        <v>0</v>
      </c>
      <c r="DI82" s="123">
        <f t="shared" si="62"/>
        <v>0</v>
      </c>
      <c r="DJ82" s="123">
        <f t="shared" si="63"/>
        <v>-77.382000000000005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-15</v>
      </c>
      <c r="D83" s="124">
        <v>0</v>
      </c>
      <c r="E83" s="124">
        <v>0</v>
      </c>
      <c r="F83" s="124">
        <v>-72.462000000000003</v>
      </c>
      <c r="G83" s="124">
        <v>-87.462000000000003</v>
      </c>
      <c r="H83" s="118"/>
      <c r="I83" s="33">
        <v>81</v>
      </c>
      <c r="J83" s="124">
        <v>15</v>
      </c>
      <c r="K83" s="124">
        <v>0</v>
      </c>
      <c r="L83" s="124">
        <v>0</v>
      </c>
      <c r="M83" s="124">
        <v>0</v>
      </c>
      <c r="N83" s="124">
        <v>15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72.462000000000003</v>
      </c>
      <c r="AF83" s="124">
        <v>0</v>
      </c>
      <c r="AG83" s="124">
        <v>0</v>
      </c>
      <c r="AH83" s="124">
        <v>0</v>
      </c>
      <c r="AI83" s="124">
        <v>72.462000000000003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15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-15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72.462000000000003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-72.462000000000003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150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150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724.62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724.62</v>
      </c>
      <c r="DF83" s="123">
        <f t="shared" si="59"/>
        <v>87.462000000000003</v>
      </c>
      <c r="DG83" s="123">
        <f t="shared" si="60"/>
        <v>-15</v>
      </c>
      <c r="DH83" s="123">
        <f t="shared" si="61"/>
        <v>0</v>
      </c>
      <c r="DI83" s="123">
        <f t="shared" si="62"/>
        <v>0</v>
      </c>
      <c r="DJ83" s="123">
        <f t="shared" si="63"/>
        <v>-72.462000000000003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-56.491999999999997</v>
      </c>
      <c r="G84" s="124">
        <v>-56.491999999999997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56.491999999999997</v>
      </c>
      <c r="AF84" s="124">
        <v>0</v>
      </c>
      <c r="AG84" s="124">
        <v>0</v>
      </c>
      <c r="AH84" s="124">
        <v>0</v>
      </c>
      <c r="AI84" s="124">
        <v>56.491999999999997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56.491999999999997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-56.491999999999997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564.91999999999996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564.91999999999996</v>
      </c>
      <c r="DF84" s="123">
        <f t="shared" si="59"/>
        <v>56.491999999999997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-56.491999999999997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-46.207000000000001</v>
      </c>
      <c r="G85" s="124">
        <v>-46.207000000000001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-1.288</v>
      </c>
      <c r="U85" s="124">
        <v>-1.288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46.207000000000001</v>
      </c>
      <c r="AF85" s="124">
        <v>0</v>
      </c>
      <c r="AG85" s="124">
        <v>1.288</v>
      </c>
      <c r="AH85" s="124">
        <v>0</v>
      </c>
      <c r="AI85" s="124">
        <v>47.494999999999997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46.207000000000001</v>
      </c>
      <c r="BQ85" s="125">
        <f t="shared" si="47"/>
        <v>0</v>
      </c>
      <c r="BR85" s="125">
        <f t="shared" si="47"/>
        <v>1.288</v>
      </c>
      <c r="BS85" s="125">
        <f t="shared" si="47"/>
        <v>0</v>
      </c>
      <c r="BT85" s="125">
        <f t="shared" si="48"/>
        <v>-47.494999999999997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462.07</v>
      </c>
      <c r="DA85" s="122">
        <f t="shared" si="57"/>
        <v>0</v>
      </c>
      <c r="DB85" s="122">
        <f t="shared" si="57"/>
        <v>12.88</v>
      </c>
      <c r="DC85" s="122">
        <f t="shared" si="57"/>
        <v>0</v>
      </c>
      <c r="DD85" s="122">
        <f t="shared" si="58"/>
        <v>474.95</v>
      </c>
      <c r="DF85" s="123">
        <f t="shared" si="59"/>
        <v>46.207000000000001</v>
      </c>
      <c r="DG85" s="123">
        <f t="shared" si="60"/>
        <v>0</v>
      </c>
      <c r="DH85" s="123">
        <f t="shared" si="61"/>
        <v>1.288</v>
      </c>
      <c r="DI85" s="123">
        <f t="shared" si="62"/>
        <v>0</v>
      </c>
      <c r="DJ85" s="123">
        <f t="shared" si="63"/>
        <v>-47.494999999999997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-21.398</v>
      </c>
      <c r="G86" s="124">
        <v>-21.398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-13.257999999999999</v>
      </c>
      <c r="N86" s="124">
        <v>-13.257999999999999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21.398</v>
      </c>
      <c r="AF86" s="124">
        <v>13.257999999999999</v>
      </c>
      <c r="AG86" s="124">
        <v>0</v>
      </c>
      <c r="AH86" s="124">
        <v>0</v>
      </c>
      <c r="AI86" s="124">
        <v>34.655999999999999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21.398</v>
      </c>
      <c r="BQ86" s="125">
        <f t="shared" si="47"/>
        <v>13.257999999999999</v>
      </c>
      <c r="BR86" s="125">
        <f t="shared" si="47"/>
        <v>0</v>
      </c>
      <c r="BS86" s="125">
        <f t="shared" si="47"/>
        <v>0</v>
      </c>
      <c r="BT86" s="125">
        <f t="shared" si="48"/>
        <v>-34.655999999999999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213.98</v>
      </c>
      <c r="DA86" s="122">
        <f t="shared" si="57"/>
        <v>132.57999999999998</v>
      </c>
      <c r="DB86" s="122">
        <f t="shared" si="57"/>
        <v>0</v>
      </c>
      <c r="DC86" s="122">
        <f t="shared" si="57"/>
        <v>0</v>
      </c>
      <c r="DD86" s="122">
        <f t="shared" si="58"/>
        <v>346.55999999999995</v>
      </c>
      <c r="DF86" s="123">
        <f t="shared" si="59"/>
        <v>21.398</v>
      </c>
      <c r="DG86" s="123">
        <f t="shared" si="60"/>
        <v>13.257999999999999</v>
      </c>
      <c r="DH86" s="123">
        <f t="shared" si="61"/>
        <v>0</v>
      </c>
      <c r="DI86" s="123">
        <f t="shared" si="62"/>
        <v>0</v>
      </c>
      <c r="DJ86" s="123">
        <f t="shared" si="63"/>
        <v>-34.655999999999999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-21.751000000000001</v>
      </c>
      <c r="G87" s="124">
        <v>-21.751000000000001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-13.476000000000001</v>
      </c>
      <c r="N87" s="124">
        <v>-13.476000000000001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21.751000000000001</v>
      </c>
      <c r="AF87" s="124">
        <v>13.476000000000001</v>
      </c>
      <c r="AG87" s="124">
        <v>0</v>
      </c>
      <c r="AH87" s="124">
        <v>0</v>
      </c>
      <c r="AI87" s="124">
        <v>35.226999999999997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21.751000000000001</v>
      </c>
      <c r="BQ87" s="125">
        <f t="shared" si="47"/>
        <v>13.476000000000001</v>
      </c>
      <c r="BR87" s="125">
        <f t="shared" si="47"/>
        <v>0</v>
      </c>
      <c r="BS87" s="125">
        <f t="shared" si="47"/>
        <v>0</v>
      </c>
      <c r="BT87" s="125">
        <f t="shared" si="48"/>
        <v>-35.227000000000004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217.51000000000002</v>
      </c>
      <c r="DA87" s="122">
        <f t="shared" si="57"/>
        <v>134.76000000000002</v>
      </c>
      <c r="DB87" s="122">
        <f t="shared" si="57"/>
        <v>0</v>
      </c>
      <c r="DC87" s="122">
        <f t="shared" si="57"/>
        <v>0</v>
      </c>
      <c r="DD87" s="122">
        <f t="shared" si="58"/>
        <v>352.27000000000004</v>
      </c>
      <c r="DF87" s="123">
        <f t="shared" si="59"/>
        <v>21.751000000000001</v>
      </c>
      <c r="DG87" s="123">
        <f t="shared" si="60"/>
        <v>13.476000000000001</v>
      </c>
      <c r="DH87" s="123">
        <f t="shared" si="61"/>
        <v>0</v>
      </c>
      <c r="DI87" s="123">
        <f t="shared" si="62"/>
        <v>0</v>
      </c>
      <c r="DJ87" s="123">
        <f t="shared" si="63"/>
        <v>-35.227000000000004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0.28497875</v>
      </c>
      <c r="AV99" s="129">
        <f t="shared" ref="AV99:AY99" si="65">SUM(AV3:AV98)/4000</f>
        <v>6.6677500000000018E-3</v>
      </c>
      <c r="AW99" s="129">
        <f t="shared" si="65"/>
        <v>0</v>
      </c>
      <c r="AX99" s="129">
        <f t="shared" si="65"/>
        <v>0</v>
      </c>
      <c r="AY99" s="129">
        <f t="shared" si="65"/>
        <v>-0.29164650000000003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0.26998149999999999</v>
      </c>
      <c r="BQ99" s="129">
        <f t="shared" ref="BQ99:BT99" si="68">SUM(BQ3:BQ98)/4000</f>
        <v>1.255275E-2</v>
      </c>
      <c r="BR99" s="129">
        <f t="shared" si="68"/>
        <v>6.8679999999999991E-3</v>
      </c>
      <c r="BS99" s="129">
        <f t="shared" si="68"/>
        <v>0</v>
      </c>
      <c r="BT99" s="129">
        <f t="shared" si="68"/>
        <v>-0.28940224999999997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0.28497875</v>
      </c>
      <c r="CF99" s="131">
        <f t="shared" ref="CF99:CI99" si="70">SUM(CF3:CF98)/40000</f>
        <v>6.6677499999999992E-3</v>
      </c>
      <c r="CG99" s="131">
        <f t="shared" si="70"/>
        <v>0</v>
      </c>
      <c r="CH99" s="131">
        <f t="shared" si="70"/>
        <v>0</v>
      </c>
      <c r="CI99" s="131">
        <f t="shared" si="70"/>
        <v>0.29164649999999998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0.26998150000000004</v>
      </c>
      <c r="DA99" s="131">
        <f t="shared" ref="DA99:DD99" si="73">SUM(DA3:DA98)/40000</f>
        <v>1.255275E-2</v>
      </c>
      <c r="DB99" s="131">
        <f t="shared" si="73"/>
        <v>6.8679999999999991E-3</v>
      </c>
      <c r="DC99" s="131">
        <f t="shared" si="73"/>
        <v>0</v>
      </c>
      <c r="DD99" s="131">
        <f t="shared" si="73"/>
        <v>0.28940225000000003</v>
      </c>
      <c r="DE99" s="128"/>
      <c r="DF99" s="123">
        <f t="shared" si="59"/>
        <v>0.55496024999999993</v>
      </c>
      <c r="DG99" s="123">
        <f t="shared" si="60"/>
        <v>-0.27909375000000003</v>
      </c>
      <c r="DH99" s="123">
        <f t="shared" si="61"/>
        <v>1.3535750000000001E-2</v>
      </c>
      <c r="DI99" s="123">
        <f t="shared" si="62"/>
        <v>0</v>
      </c>
      <c r="DJ99" s="123">
        <f t="shared" si="63"/>
        <v>-0.28940224999999997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44763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307</v>
      </c>
      <c r="K1" s="206"/>
      <c r="L1" s="206"/>
      <c r="M1" s="206"/>
      <c r="N1" s="206"/>
      <c r="O1" s="207"/>
      <c r="P1" s="205" t="s">
        <v>306</v>
      </c>
      <c r="Q1" s="208" t="s">
        <v>142</v>
      </c>
      <c r="S1" s="209" t="s">
        <v>308</v>
      </c>
      <c r="T1" s="209"/>
      <c r="U1" s="209"/>
      <c r="V1" s="209"/>
      <c r="W1" s="209"/>
      <c r="Y1" s="212" t="s">
        <v>395</v>
      </c>
      <c r="Z1" s="212"/>
      <c r="AA1" s="210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44763</v>
      </c>
      <c r="B1" s="211" t="s">
        <v>202</v>
      </c>
      <c r="C1" s="211"/>
      <c r="D1" s="213" t="s">
        <v>313</v>
      </c>
      <c r="E1" s="213"/>
      <c r="F1" s="213"/>
      <c r="G1" s="213"/>
      <c r="H1" s="213"/>
      <c r="I1" s="214"/>
      <c r="J1" s="205" t="s">
        <v>307</v>
      </c>
      <c r="K1" s="206"/>
      <c r="L1" s="206"/>
      <c r="M1" s="206"/>
      <c r="N1" s="206"/>
      <c r="O1" s="207"/>
      <c r="P1" s="205"/>
      <c r="Q1" s="208" t="s">
        <v>142</v>
      </c>
      <c r="S1" s="209" t="s">
        <v>308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C16" sqref="C16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342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416.57</v>
      </c>
      <c r="I3" s="95">
        <v>68.91</v>
      </c>
      <c r="J3" s="95">
        <v>70.55</v>
      </c>
      <c r="K3" s="95">
        <v>26.48</v>
      </c>
      <c r="L3" s="95">
        <v>0</v>
      </c>
      <c r="M3" s="114">
        <v>5.9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588.41</v>
      </c>
      <c r="W3">
        <v>416.57</v>
      </c>
      <c r="X3">
        <v>68.91</v>
      </c>
      <c r="Y3">
        <v>26.48</v>
      </c>
      <c r="Z3">
        <v>5.9</v>
      </c>
      <c r="AA3">
        <v>70.55</v>
      </c>
    </row>
    <row r="4" spans="1:27">
      <c r="G4" t="s">
        <v>46</v>
      </c>
      <c r="H4" s="115">
        <v>394.34</v>
      </c>
      <c r="I4" s="88">
        <v>56.44</v>
      </c>
      <c r="J4" s="88">
        <v>52.19</v>
      </c>
      <c r="K4" s="88">
        <v>25.61</v>
      </c>
      <c r="L4" s="88">
        <v>0</v>
      </c>
      <c r="M4" s="116">
        <v>10.24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538.82000000000005</v>
      </c>
      <c r="W4">
        <v>394.34</v>
      </c>
      <c r="X4">
        <v>56.44</v>
      </c>
      <c r="Y4">
        <v>25.61</v>
      </c>
      <c r="Z4">
        <v>10.24</v>
      </c>
      <c r="AA4">
        <v>52.19</v>
      </c>
    </row>
    <row r="5" spans="1:27">
      <c r="G5" t="s">
        <v>47</v>
      </c>
      <c r="H5" s="115">
        <v>368.23</v>
      </c>
      <c r="I5" s="88">
        <v>40.5</v>
      </c>
      <c r="J5" s="88">
        <v>38.659999999999997</v>
      </c>
      <c r="K5" s="88">
        <v>19.04</v>
      </c>
      <c r="L5" s="88">
        <v>0</v>
      </c>
      <c r="M5" s="116">
        <v>5.32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471.75</v>
      </c>
      <c r="W5">
        <v>368.23</v>
      </c>
      <c r="X5">
        <v>40.5</v>
      </c>
      <c r="Y5">
        <v>19.04</v>
      </c>
      <c r="Z5">
        <v>5.32</v>
      </c>
      <c r="AA5">
        <v>38.659999999999997</v>
      </c>
    </row>
    <row r="6" spans="1:27">
      <c r="G6" t="s">
        <v>48</v>
      </c>
      <c r="H6" s="115">
        <v>346.01</v>
      </c>
      <c r="I6" s="88">
        <v>25.23</v>
      </c>
      <c r="J6" s="88">
        <v>19.329999999999998</v>
      </c>
      <c r="K6" s="88">
        <v>23</v>
      </c>
      <c r="L6" s="88">
        <v>0</v>
      </c>
      <c r="M6" s="116">
        <v>4.25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417.82</v>
      </c>
      <c r="W6">
        <v>346.01</v>
      </c>
      <c r="X6">
        <v>25.23</v>
      </c>
      <c r="Y6">
        <v>23</v>
      </c>
      <c r="Z6">
        <v>4.25</v>
      </c>
      <c r="AA6">
        <v>19.329999999999998</v>
      </c>
    </row>
    <row r="7" spans="1:27">
      <c r="G7" t="s">
        <v>49</v>
      </c>
      <c r="H7" s="115">
        <v>334.41</v>
      </c>
      <c r="I7" s="88">
        <v>12.37</v>
      </c>
      <c r="J7" s="88">
        <v>0</v>
      </c>
      <c r="K7" s="88">
        <v>20.68</v>
      </c>
      <c r="L7" s="88">
        <v>0</v>
      </c>
      <c r="M7" s="116">
        <v>3.29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370.75</v>
      </c>
      <c r="W7">
        <v>334.41</v>
      </c>
      <c r="X7">
        <v>12.37</v>
      </c>
      <c r="Y7">
        <v>20.68</v>
      </c>
      <c r="Z7">
        <v>3.29</v>
      </c>
      <c r="AA7">
        <v>0</v>
      </c>
    </row>
    <row r="8" spans="1:27">
      <c r="G8" t="s">
        <v>50</v>
      </c>
      <c r="H8" s="115">
        <v>287.06</v>
      </c>
      <c r="I8" s="88">
        <v>3.38</v>
      </c>
      <c r="J8" s="88">
        <v>0</v>
      </c>
      <c r="K8" s="88">
        <v>3.38</v>
      </c>
      <c r="L8" s="88">
        <v>0</v>
      </c>
      <c r="M8" s="116">
        <v>0.77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294.58999999999997</v>
      </c>
      <c r="W8">
        <v>287.06</v>
      </c>
      <c r="X8">
        <v>3.38</v>
      </c>
      <c r="Y8">
        <v>3.38</v>
      </c>
      <c r="Z8">
        <v>0.77</v>
      </c>
      <c r="AA8">
        <v>0</v>
      </c>
    </row>
    <row r="9" spans="1:27">
      <c r="G9" t="s">
        <v>51</v>
      </c>
      <c r="H9" s="115">
        <v>241.63</v>
      </c>
      <c r="I9" s="88">
        <v>0</v>
      </c>
      <c r="J9" s="88">
        <v>0</v>
      </c>
      <c r="K9" s="88">
        <v>14.88</v>
      </c>
      <c r="L9" s="88">
        <v>0</v>
      </c>
      <c r="M9" s="116">
        <v>3.58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260.08999999999997</v>
      </c>
      <c r="W9">
        <v>241.63</v>
      </c>
      <c r="X9">
        <v>0</v>
      </c>
      <c r="Y9">
        <v>14.88</v>
      </c>
      <c r="Z9">
        <v>3.58</v>
      </c>
      <c r="AA9">
        <v>0</v>
      </c>
    </row>
    <row r="10" spans="1:27">
      <c r="G10" t="s">
        <v>52</v>
      </c>
      <c r="H10" s="115">
        <v>194.27</v>
      </c>
      <c r="I10" s="88">
        <v>0</v>
      </c>
      <c r="J10" s="88">
        <v>0</v>
      </c>
      <c r="K10" s="88">
        <v>14.79</v>
      </c>
      <c r="L10" s="88">
        <v>0</v>
      </c>
      <c r="M10" s="116">
        <v>3.09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212.15</v>
      </c>
      <c r="W10">
        <v>194.27</v>
      </c>
      <c r="X10">
        <v>0</v>
      </c>
      <c r="Y10">
        <v>14.79</v>
      </c>
      <c r="Z10">
        <v>3.09</v>
      </c>
      <c r="AA10">
        <v>0</v>
      </c>
    </row>
    <row r="11" spans="1:27">
      <c r="G11" t="s">
        <v>53</v>
      </c>
      <c r="H11" s="115">
        <v>130.47</v>
      </c>
      <c r="I11" s="88">
        <v>0</v>
      </c>
      <c r="J11" s="88">
        <v>0</v>
      </c>
      <c r="K11" s="88">
        <v>0</v>
      </c>
      <c r="L11" s="88">
        <v>0</v>
      </c>
      <c r="M11" s="116">
        <v>6.19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136.66</v>
      </c>
      <c r="W11">
        <v>130.47</v>
      </c>
      <c r="X11">
        <v>0</v>
      </c>
      <c r="Y11">
        <v>0</v>
      </c>
      <c r="Z11">
        <v>6.19</v>
      </c>
      <c r="AA11">
        <v>0</v>
      </c>
    </row>
    <row r="12" spans="1:27">
      <c r="G12" t="s">
        <v>54</v>
      </c>
      <c r="H12" s="115">
        <v>157.54</v>
      </c>
      <c r="I12" s="88">
        <v>0</v>
      </c>
      <c r="J12" s="88">
        <v>0</v>
      </c>
      <c r="K12" s="88">
        <v>0</v>
      </c>
      <c r="L12" s="88">
        <v>0</v>
      </c>
      <c r="M12" s="116">
        <v>3.58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161.12</v>
      </c>
      <c r="W12">
        <v>157.54</v>
      </c>
      <c r="X12">
        <v>0</v>
      </c>
      <c r="Y12">
        <v>0</v>
      </c>
      <c r="Z12">
        <v>3.58</v>
      </c>
      <c r="AA12">
        <v>0</v>
      </c>
    </row>
    <row r="13" spans="1:27">
      <c r="G13" t="s">
        <v>55</v>
      </c>
      <c r="H13" s="115">
        <v>169.14</v>
      </c>
      <c r="I13" s="88">
        <v>0</v>
      </c>
      <c r="J13" s="88">
        <v>0</v>
      </c>
      <c r="K13" s="88">
        <v>0</v>
      </c>
      <c r="L13" s="88">
        <v>0</v>
      </c>
      <c r="M13" s="116">
        <v>3.67</v>
      </c>
      <c r="N13" s="115">
        <v>0</v>
      </c>
      <c r="O13" s="88">
        <v>-19.399999999999999</v>
      </c>
      <c r="P13" s="88">
        <v>0</v>
      </c>
      <c r="Q13" s="88">
        <v>0</v>
      </c>
      <c r="R13" s="88">
        <v>0</v>
      </c>
      <c r="S13" s="116">
        <v>0</v>
      </c>
      <c r="U13" s="115">
        <v>-19.399999999999999</v>
      </c>
      <c r="V13" s="116">
        <v>172.81</v>
      </c>
      <c r="W13">
        <v>169.14</v>
      </c>
      <c r="X13">
        <v>-19.399999999999999</v>
      </c>
      <c r="Y13">
        <v>0</v>
      </c>
      <c r="Z13">
        <v>3.67</v>
      </c>
      <c r="AA13">
        <v>0</v>
      </c>
    </row>
    <row r="14" spans="1:27">
      <c r="G14" t="s">
        <v>56</v>
      </c>
      <c r="H14" s="115">
        <v>135.31</v>
      </c>
      <c r="I14" s="88">
        <v>0</v>
      </c>
      <c r="J14" s="88">
        <v>0</v>
      </c>
      <c r="K14" s="88">
        <v>0</v>
      </c>
      <c r="L14" s="88">
        <v>0</v>
      </c>
      <c r="M14" s="116">
        <v>5.9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141.21</v>
      </c>
      <c r="W14">
        <v>135.31</v>
      </c>
      <c r="X14">
        <v>0</v>
      </c>
      <c r="Y14">
        <v>0</v>
      </c>
      <c r="Z14">
        <v>5.9</v>
      </c>
      <c r="AA14">
        <v>0</v>
      </c>
    </row>
    <row r="15" spans="1:27">
      <c r="G15" t="s">
        <v>57</v>
      </c>
      <c r="H15" s="115">
        <v>170.1</v>
      </c>
      <c r="I15" s="88">
        <v>0</v>
      </c>
      <c r="J15" s="88">
        <v>0</v>
      </c>
      <c r="K15" s="88">
        <v>0</v>
      </c>
      <c r="L15" s="88">
        <v>0</v>
      </c>
      <c r="M15" s="116">
        <v>0.97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171.07</v>
      </c>
      <c r="W15">
        <v>170.1</v>
      </c>
      <c r="X15">
        <v>0</v>
      </c>
      <c r="Y15">
        <v>0</v>
      </c>
      <c r="Z15">
        <v>0.97</v>
      </c>
      <c r="AA15">
        <v>0</v>
      </c>
    </row>
    <row r="16" spans="1:27">
      <c r="G16" t="s">
        <v>58</v>
      </c>
      <c r="H16" s="115">
        <v>133.38</v>
      </c>
      <c r="I16" s="88">
        <v>0</v>
      </c>
      <c r="J16" s="88">
        <v>0</v>
      </c>
      <c r="K16" s="88">
        <v>0</v>
      </c>
      <c r="L16" s="88">
        <v>0</v>
      </c>
      <c r="M16" s="116">
        <v>5.7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139.08000000000001</v>
      </c>
      <c r="W16">
        <v>133.38</v>
      </c>
      <c r="X16">
        <v>0</v>
      </c>
      <c r="Y16">
        <v>0</v>
      </c>
      <c r="Z16">
        <v>5.7</v>
      </c>
      <c r="AA16">
        <v>0</v>
      </c>
    </row>
    <row r="17" spans="7:27">
      <c r="G17" t="s">
        <v>59</v>
      </c>
      <c r="H17" s="115">
        <v>79.25</v>
      </c>
      <c r="I17" s="88">
        <v>0</v>
      </c>
      <c r="J17" s="88">
        <v>0</v>
      </c>
      <c r="K17" s="88">
        <v>0</v>
      </c>
      <c r="L17" s="88">
        <v>0</v>
      </c>
      <c r="M17" s="116">
        <v>5.32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84.57</v>
      </c>
      <c r="W17">
        <v>79.25</v>
      </c>
      <c r="X17">
        <v>0</v>
      </c>
      <c r="Y17">
        <v>0</v>
      </c>
      <c r="Z17">
        <v>5.32</v>
      </c>
      <c r="AA17">
        <v>0</v>
      </c>
    </row>
    <row r="18" spans="7:27">
      <c r="G18" t="s">
        <v>60</v>
      </c>
      <c r="H18" s="115">
        <v>43.49</v>
      </c>
      <c r="I18" s="88">
        <v>0</v>
      </c>
      <c r="J18" s="88">
        <v>0</v>
      </c>
      <c r="K18" s="88">
        <v>0</v>
      </c>
      <c r="L18" s="88">
        <v>0</v>
      </c>
      <c r="M18" s="116">
        <v>10.050000000000001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53.54</v>
      </c>
      <c r="W18">
        <v>43.49</v>
      </c>
      <c r="X18">
        <v>0</v>
      </c>
      <c r="Y18">
        <v>0</v>
      </c>
      <c r="Z18">
        <v>10.050000000000001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7.64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7.64</v>
      </c>
      <c r="W19">
        <v>0</v>
      </c>
      <c r="X19">
        <v>0</v>
      </c>
      <c r="Y19">
        <v>0</v>
      </c>
      <c r="Z19">
        <v>7.64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8.8000000000000007</v>
      </c>
      <c r="N20" s="115">
        <v>0</v>
      </c>
      <c r="O20" s="88">
        <v>-4</v>
      </c>
      <c r="P20" s="88">
        <v>0</v>
      </c>
      <c r="Q20" s="88">
        <v>0</v>
      </c>
      <c r="R20" s="88">
        <v>0</v>
      </c>
      <c r="S20" s="116">
        <v>0</v>
      </c>
      <c r="U20" s="115">
        <v>-4</v>
      </c>
      <c r="V20" s="116">
        <v>8.8000000000000007</v>
      </c>
      <c r="W20">
        <v>0</v>
      </c>
      <c r="X20">
        <v>-4</v>
      </c>
      <c r="Y20">
        <v>0</v>
      </c>
      <c r="Z20">
        <v>8.8000000000000007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9.9499999999999993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9.9499999999999993</v>
      </c>
      <c r="W21">
        <v>0</v>
      </c>
      <c r="X21">
        <v>0</v>
      </c>
      <c r="Y21">
        <v>0</v>
      </c>
      <c r="Z21">
        <v>9.9499999999999993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6.09</v>
      </c>
      <c r="N22" s="115">
        <v>0</v>
      </c>
      <c r="O22" s="88">
        <v>-12</v>
      </c>
      <c r="P22" s="88">
        <v>0</v>
      </c>
      <c r="Q22" s="88">
        <v>0</v>
      </c>
      <c r="R22" s="88">
        <v>0</v>
      </c>
      <c r="S22" s="116">
        <v>0</v>
      </c>
      <c r="U22" s="115">
        <v>-12</v>
      </c>
      <c r="V22" s="116">
        <v>6.09</v>
      </c>
      <c r="W22">
        <v>0</v>
      </c>
      <c r="X22">
        <v>-12</v>
      </c>
      <c r="Y22">
        <v>0</v>
      </c>
      <c r="Z22">
        <v>6.09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11.11</v>
      </c>
      <c r="N23" s="115">
        <v>0</v>
      </c>
      <c r="O23" s="88">
        <v>-69.599999999999994</v>
      </c>
      <c r="P23" s="88">
        <v>-13</v>
      </c>
      <c r="Q23" s="88">
        <v>0</v>
      </c>
      <c r="R23" s="88">
        <v>0</v>
      </c>
      <c r="S23" s="116">
        <v>0</v>
      </c>
      <c r="U23" s="115">
        <v>-82.6</v>
      </c>
      <c r="V23" s="116">
        <v>11.11</v>
      </c>
      <c r="W23">
        <v>0</v>
      </c>
      <c r="X23">
        <v>-69.599999999999994</v>
      </c>
      <c r="Y23">
        <v>0</v>
      </c>
      <c r="Z23">
        <v>11.11</v>
      </c>
      <c r="AA23">
        <v>-13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10.44</v>
      </c>
      <c r="N24" s="115">
        <v>0</v>
      </c>
      <c r="O24" s="88">
        <v>-144</v>
      </c>
      <c r="P24" s="88">
        <v>-32.4</v>
      </c>
      <c r="Q24" s="88">
        <v>0</v>
      </c>
      <c r="R24" s="88">
        <v>0</v>
      </c>
      <c r="S24" s="116">
        <v>0</v>
      </c>
      <c r="U24" s="115">
        <v>-176.4</v>
      </c>
      <c r="V24" s="116">
        <v>10.44</v>
      </c>
      <c r="W24">
        <v>0</v>
      </c>
      <c r="X24">
        <v>-144</v>
      </c>
      <c r="Y24">
        <v>0</v>
      </c>
      <c r="Z24">
        <v>10.44</v>
      </c>
      <c r="AA24">
        <v>-32.4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13.82</v>
      </c>
      <c r="N25" s="115">
        <v>0</v>
      </c>
      <c r="O25" s="88">
        <v>-148.4</v>
      </c>
      <c r="P25" s="88">
        <v>-81</v>
      </c>
      <c r="Q25" s="88">
        <v>0</v>
      </c>
      <c r="R25" s="88">
        <v>0</v>
      </c>
      <c r="S25" s="116">
        <v>0</v>
      </c>
      <c r="U25" s="115">
        <v>-229.4</v>
      </c>
      <c r="V25" s="116">
        <v>13.82</v>
      </c>
      <c r="W25">
        <v>0</v>
      </c>
      <c r="X25">
        <v>-148.4</v>
      </c>
      <c r="Y25">
        <v>0</v>
      </c>
      <c r="Z25">
        <v>13.82</v>
      </c>
      <c r="AA25">
        <v>-81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10.15</v>
      </c>
      <c r="N26" s="115">
        <v>0</v>
      </c>
      <c r="O26" s="88">
        <v>-215</v>
      </c>
      <c r="P26" s="88">
        <v>-115</v>
      </c>
      <c r="Q26" s="88">
        <v>0</v>
      </c>
      <c r="R26" s="88">
        <v>0</v>
      </c>
      <c r="S26" s="116">
        <v>0</v>
      </c>
      <c r="U26" s="115">
        <v>-330</v>
      </c>
      <c r="V26" s="116">
        <v>10.15</v>
      </c>
      <c r="W26">
        <v>0</v>
      </c>
      <c r="X26">
        <v>-215</v>
      </c>
      <c r="Y26">
        <v>0</v>
      </c>
      <c r="Z26">
        <v>10.15</v>
      </c>
      <c r="AA26">
        <v>-115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8.51</v>
      </c>
      <c r="N27" s="115">
        <v>0</v>
      </c>
      <c r="O27" s="88">
        <v>-84</v>
      </c>
      <c r="P27" s="88">
        <v>-101</v>
      </c>
      <c r="Q27" s="88">
        <v>0</v>
      </c>
      <c r="R27" s="88">
        <v>0</v>
      </c>
      <c r="S27" s="116">
        <v>0</v>
      </c>
      <c r="U27" s="115">
        <v>-185</v>
      </c>
      <c r="V27" s="116">
        <v>8.51</v>
      </c>
      <c r="W27">
        <v>0</v>
      </c>
      <c r="X27">
        <v>-84</v>
      </c>
      <c r="Y27">
        <v>0</v>
      </c>
      <c r="Z27">
        <v>8.51</v>
      </c>
      <c r="AA27">
        <v>-101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13.14</v>
      </c>
      <c r="N28" s="115">
        <v>0</v>
      </c>
      <c r="O28" s="88">
        <v>-155</v>
      </c>
      <c r="P28" s="88">
        <v>-354</v>
      </c>
      <c r="Q28" s="88">
        <v>0</v>
      </c>
      <c r="R28" s="88">
        <v>0</v>
      </c>
      <c r="S28" s="116">
        <v>0</v>
      </c>
      <c r="U28" s="115">
        <v>-509</v>
      </c>
      <c r="V28" s="116">
        <v>13.14</v>
      </c>
      <c r="W28">
        <v>0</v>
      </c>
      <c r="X28">
        <v>-155</v>
      </c>
      <c r="Y28">
        <v>0</v>
      </c>
      <c r="Z28">
        <v>13.14</v>
      </c>
      <c r="AA28">
        <v>-354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4.93</v>
      </c>
      <c r="N29" s="115">
        <v>0</v>
      </c>
      <c r="O29" s="88">
        <v>-170</v>
      </c>
      <c r="P29" s="88">
        <v>-383</v>
      </c>
      <c r="Q29" s="88">
        <v>0</v>
      </c>
      <c r="R29" s="88">
        <v>0</v>
      </c>
      <c r="S29" s="116">
        <v>0</v>
      </c>
      <c r="U29" s="115">
        <v>-553</v>
      </c>
      <c r="V29" s="116">
        <v>4.93</v>
      </c>
      <c r="W29">
        <v>0</v>
      </c>
      <c r="X29">
        <v>-170</v>
      </c>
      <c r="Y29">
        <v>0</v>
      </c>
      <c r="Z29">
        <v>4.93</v>
      </c>
      <c r="AA29">
        <v>-383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9.76</v>
      </c>
      <c r="N30" s="115">
        <v>0</v>
      </c>
      <c r="O30" s="88">
        <v>-185</v>
      </c>
      <c r="P30" s="88">
        <v>-405</v>
      </c>
      <c r="Q30" s="88">
        <v>0</v>
      </c>
      <c r="R30" s="88">
        <v>0</v>
      </c>
      <c r="S30" s="116">
        <v>0</v>
      </c>
      <c r="U30" s="115">
        <v>-590</v>
      </c>
      <c r="V30" s="116">
        <v>9.76</v>
      </c>
      <c r="W30">
        <v>0</v>
      </c>
      <c r="X30">
        <v>-185</v>
      </c>
      <c r="Y30">
        <v>0</v>
      </c>
      <c r="Z30">
        <v>9.76</v>
      </c>
      <c r="AA30">
        <v>-405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10.73</v>
      </c>
      <c r="N31" s="115">
        <v>0</v>
      </c>
      <c r="O31" s="88">
        <v>-185</v>
      </c>
      <c r="P31" s="88">
        <v>-397</v>
      </c>
      <c r="Q31" s="88">
        <v>0</v>
      </c>
      <c r="R31" s="88">
        <v>0</v>
      </c>
      <c r="S31" s="116">
        <v>0</v>
      </c>
      <c r="U31" s="115">
        <v>-582</v>
      </c>
      <c r="V31" s="116">
        <v>10.73</v>
      </c>
      <c r="W31">
        <v>0</v>
      </c>
      <c r="X31">
        <v>-185</v>
      </c>
      <c r="Y31">
        <v>0</v>
      </c>
      <c r="Z31">
        <v>10.73</v>
      </c>
      <c r="AA31">
        <v>-397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14.79</v>
      </c>
      <c r="N32" s="115">
        <v>0</v>
      </c>
      <c r="O32" s="88">
        <v>-210</v>
      </c>
      <c r="P32" s="88">
        <v>-429</v>
      </c>
      <c r="Q32" s="88">
        <v>0</v>
      </c>
      <c r="R32" s="88">
        <v>0</v>
      </c>
      <c r="S32" s="116">
        <v>0</v>
      </c>
      <c r="U32" s="115">
        <v>-639</v>
      </c>
      <c r="V32" s="116">
        <v>14.79</v>
      </c>
      <c r="W32">
        <v>0</v>
      </c>
      <c r="X32">
        <v>-210</v>
      </c>
      <c r="Y32">
        <v>0</v>
      </c>
      <c r="Z32">
        <v>14.79</v>
      </c>
      <c r="AA32">
        <v>-429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8.89</v>
      </c>
      <c r="N33" s="115">
        <v>0</v>
      </c>
      <c r="O33" s="88">
        <v>-230</v>
      </c>
      <c r="P33" s="88">
        <v>-214</v>
      </c>
      <c r="Q33" s="88">
        <v>0</v>
      </c>
      <c r="R33" s="88">
        <v>0</v>
      </c>
      <c r="S33" s="116">
        <v>0</v>
      </c>
      <c r="U33" s="115">
        <v>-444</v>
      </c>
      <c r="V33" s="116">
        <v>8.89</v>
      </c>
      <c r="W33">
        <v>0</v>
      </c>
      <c r="X33">
        <v>-230</v>
      </c>
      <c r="Y33">
        <v>0</v>
      </c>
      <c r="Z33">
        <v>8.89</v>
      </c>
      <c r="AA33">
        <v>-214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8.2200000000000006</v>
      </c>
      <c r="N34" s="115">
        <v>0</v>
      </c>
      <c r="O34" s="88">
        <v>-218</v>
      </c>
      <c r="P34" s="88">
        <v>-222</v>
      </c>
      <c r="Q34" s="88">
        <v>0</v>
      </c>
      <c r="R34" s="88">
        <v>0</v>
      </c>
      <c r="S34" s="116">
        <v>0</v>
      </c>
      <c r="U34" s="115">
        <v>-440</v>
      </c>
      <c r="V34" s="116">
        <v>8.2200000000000006</v>
      </c>
      <c r="W34">
        <v>0</v>
      </c>
      <c r="X34">
        <v>-218</v>
      </c>
      <c r="Y34">
        <v>0</v>
      </c>
      <c r="Z34">
        <v>8.2200000000000006</v>
      </c>
      <c r="AA34">
        <v>-222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11.31</v>
      </c>
      <c r="N35" s="115">
        <v>0</v>
      </c>
      <c r="O35" s="88">
        <v>-132</v>
      </c>
      <c r="P35" s="88">
        <v>-65</v>
      </c>
      <c r="Q35" s="88">
        <v>0</v>
      </c>
      <c r="R35" s="88">
        <v>0</v>
      </c>
      <c r="S35" s="116">
        <v>0</v>
      </c>
      <c r="U35" s="115">
        <v>-197</v>
      </c>
      <c r="V35" s="116">
        <v>11.31</v>
      </c>
      <c r="W35">
        <v>0</v>
      </c>
      <c r="X35">
        <v>-132</v>
      </c>
      <c r="Y35">
        <v>0</v>
      </c>
      <c r="Z35">
        <v>11.31</v>
      </c>
      <c r="AA35">
        <v>-65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7.54</v>
      </c>
      <c r="N36" s="115">
        <v>0</v>
      </c>
      <c r="O36" s="88">
        <v>-76</v>
      </c>
      <c r="P36" s="88">
        <v>-54</v>
      </c>
      <c r="Q36" s="88">
        <v>0</v>
      </c>
      <c r="R36" s="88">
        <v>0</v>
      </c>
      <c r="S36" s="116">
        <v>0</v>
      </c>
      <c r="U36" s="115">
        <v>-130</v>
      </c>
      <c r="V36" s="116">
        <v>7.54</v>
      </c>
      <c r="W36">
        <v>0</v>
      </c>
      <c r="X36">
        <v>-76</v>
      </c>
      <c r="Y36">
        <v>0</v>
      </c>
      <c r="Z36">
        <v>7.54</v>
      </c>
      <c r="AA36">
        <v>-54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13.92</v>
      </c>
      <c r="N37" s="115">
        <v>0</v>
      </c>
      <c r="O37" s="88">
        <v>-76</v>
      </c>
      <c r="P37" s="88">
        <v>-50</v>
      </c>
      <c r="Q37" s="88">
        <v>0</v>
      </c>
      <c r="R37" s="88">
        <v>0</v>
      </c>
      <c r="S37" s="116">
        <v>0</v>
      </c>
      <c r="U37" s="115">
        <v>-126</v>
      </c>
      <c r="V37" s="116">
        <v>13.92</v>
      </c>
      <c r="W37">
        <v>0</v>
      </c>
      <c r="X37">
        <v>-76</v>
      </c>
      <c r="Y37">
        <v>0</v>
      </c>
      <c r="Z37">
        <v>13.92</v>
      </c>
      <c r="AA37">
        <v>-50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13.14</v>
      </c>
      <c r="N38" s="115">
        <v>0</v>
      </c>
      <c r="O38" s="88">
        <v>-70</v>
      </c>
      <c r="P38" s="88">
        <v>-55</v>
      </c>
      <c r="Q38" s="88">
        <v>0</v>
      </c>
      <c r="R38" s="88">
        <v>0</v>
      </c>
      <c r="S38" s="116">
        <v>0</v>
      </c>
      <c r="U38" s="115">
        <v>-125</v>
      </c>
      <c r="V38" s="116">
        <v>13.14</v>
      </c>
      <c r="W38">
        <v>0</v>
      </c>
      <c r="X38">
        <v>-70</v>
      </c>
      <c r="Y38">
        <v>0</v>
      </c>
      <c r="Z38">
        <v>13.14</v>
      </c>
      <c r="AA38">
        <v>-55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16.91</v>
      </c>
      <c r="N39" s="115">
        <v>0</v>
      </c>
      <c r="O39" s="88">
        <v>-60</v>
      </c>
      <c r="P39" s="88">
        <v>-54</v>
      </c>
      <c r="Q39" s="88">
        <v>0</v>
      </c>
      <c r="R39" s="88">
        <v>0</v>
      </c>
      <c r="S39" s="116">
        <v>0</v>
      </c>
      <c r="U39" s="115">
        <v>-114</v>
      </c>
      <c r="V39" s="116">
        <v>16.91</v>
      </c>
      <c r="W39">
        <v>0</v>
      </c>
      <c r="X39">
        <v>-60</v>
      </c>
      <c r="Y39">
        <v>0</v>
      </c>
      <c r="Z39">
        <v>16.91</v>
      </c>
      <c r="AA39">
        <v>-54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10.44</v>
      </c>
      <c r="N40" s="115">
        <v>0</v>
      </c>
      <c r="O40" s="88">
        <v>-50</v>
      </c>
      <c r="P40" s="88">
        <v>0</v>
      </c>
      <c r="Q40" s="88">
        <v>0</v>
      </c>
      <c r="R40" s="88">
        <v>0</v>
      </c>
      <c r="S40" s="116">
        <v>0</v>
      </c>
      <c r="U40" s="115">
        <v>-50</v>
      </c>
      <c r="V40" s="116">
        <v>10.44</v>
      </c>
      <c r="W40">
        <v>0</v>
      </c>
      <c r="X40">
        <v>-50</v>
      </c>
      <c r="Y40">
        <v>0</v>
      </c>
      <c r="Z40">
        <v>10.44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10.53</v>
      </c>
      <c r="N41" s="115">
        <v>0</v>
      </c>
      <c r="O41" s="88">
        <v>-30</v>
      </c>
      <c r="P41" s="88">
        <v>0</v>
      </c>
      <c r="Q41" s="88">
        <v>0</v>
      </c>
      <c r="R41" s="88">
        <v>0</v>
      </c>
      <c r="S41" s="116">
        <v>0</v>
      </c>
      <c r="U41" s="115">
        <v>-30</v>
      </c>
      <c r="V41" s="116">
        <v>10.53</v>
      </c>
      <c r="W41">
        <v>0</v>
      </c>
      <c r="X41">
        <v>-30</v>
      </c>
      <c r="Y41">
        <v>0</v>
      </c>
      <c r="Z41">
        <v>10.53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10.24</v>
      </c>
      <c r="N42" s="115">
        <v>0</v>
      </c>
      <c r="O42" s="88">
        <v>-20</v>
      </c>
      <c r="P42" s="88">
        <v>0</v>
      </c>
      <c r="Q42" s="88">
        <v>0</v>
      </c>
      <c r="R42" s="88">
        <v>0</v>
      </c>
      <c r="S42" s="116">
        <v>0</v>
      </c>
      <c r="U42" s="115">
        <v>-20</v>
      </c>
      <c r="V42" s="116">
        <v>10.24</v>
      </c>
      <c r="W42">
        <v>0</v>
      </c>
      <c r="X42">
        <v>-20</v>
      </c>
      <c r="Y42">
        <v>0</v>
      </c>
      <c r="Z42">
        <v>10.24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4.74</v>
      </c>
      <c r="N43" s="115">
        <v>0</v>
      </c>
      <c r="O43" s="88">
        <v>-5</v>
      </c>
      <c r="P43" s="88">
        <v>0</v>
      </c>
      <c r="Q43" s="88">
        <v>0</v>
      </c>
      <c r="R43" s="88">
        <v>0</v>
      </c>
      <c r="S43" s="116">
        <v>0</v>
      </c>
      <c r="U43" s="115">
        <v>-5</v>
      </c>
      <c r="V43" s="116">
        <v>4.74</v>
      </c>
      <c r="W43">
        <v>0</v>
      </c>
      <c r="X43">
        <v>-5</v>
      </c>
      <c r="Y43">
        <v>0</v>
      </c>
      <c r="Z43">
        <v>4.74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11.4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11.4</v>
      </c>
      <c r="W44">
        <v>0</v>
      </c>
      <c r="X44">
        <v>0</v>
      </c>
      <c r="Y44">
        <v>0</v>
      </c>
      <c r="Z44">
        <v>11.4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9.86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9.86</v>
      </c>
      <c r="W45">
        <v>0</v>
      </c>
      <c r="X45">
        <v>0</v>
      </c>
      <c r="Y45">
        <v>0</v>
      </c>
      <c r="Z45">
        <v>9.86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14.21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14.21</v>
      </c>
      <c r="W46">
        <v>0</v>
      </c>
      <c r="X46">
        <v>0</v>
      </c>
      <c r="Y46">
        <v>0</v>
      </c>
      <c r="Z46">
        <v>14.21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8.89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8.89</v>
      </c>
      <c r="W47">
        <v>0</v>
      </c>
      <c r="X47">
        <v>0</v>
      </c>
      <c r="Y47">
        <v>0</v>
      </c>
      <c r="Z47">
        <v>8.89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6.28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6.28</v>
      </c>
      <c r="W48">
        <v>0</v>
      </c>
      <c r="X48">
        <v>0</v>
      </c>
      <c r="Y48">
        <v>0</v>
      </c>
      <c r="Z48">
        <v>6.28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7.93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7.93</v>
      </c>
      <c r="W49">
        <v>0</v>
      </c>
      <c r="X49">
        <v>0</v>
      </c>
      <c r="Y49">
        <v>0</v>
      </c>
      <c r="Z49">
        <v>7.93</v>
      </c>
      <c r="AA49">
        <v>0</v>
      </c>
    </row>
    <row r="50" spans="7:27">
      <c r="G50" t="s">
        <v>92</v>
      </c>
      <c r="H50" s="115">
        <v>10.63</v>
      </c>
      <c r="I50" s="88">
        <v>0</v>
      </c>
      <c r="J50" s="88">
        <v>0</v>
      </c>
      <c r="K50" s="88">
        <v>0</v>
      </c>
      <c r="L50" s="88">
        <v>0</v>
      </c>
      <c r="M50" s="116">
        <v>4.74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15.37</v>
      </c>
      <c r="W50">
        <v>10.63</v>
      </c>
      <c r="X50">
        <v>0</v>
      </c>
      <c r="Y50">
        <v>0</v>
      </c>
      <c r="Z50">
        <v>4.74</v>
      </c>
      <c r="AA50">
        <v>0</v>
      </c>
    </row>
    <row r="51" spans="7:27">
      <c r="G51" t="s">
        <v>93</v>
      </c>
      <c r="H51" s="115">
        <v>22.23</v>
      </c>
      <c r="I51" s="88">
        <v>0</v>
      </c>
      <c r="J51" s="88">
        <v>0</v>
      </c>
      <c r="K51" s="88">
        <v>0</v>
      </c>
      <c r="L51" s="88">
        <v>0</v>
      </c>
      <c r="M51" s="116">
        <v>10.44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32.67</v>
      </c>
      <c r="W51">
        <v>22.23</v>
      </c>
      <c r="X51">
        <v>0</v>
      </c>
      <c r="Y51">
        <v>0</v>
      </c>
      <c r="Z51">
        <v>10.44</v>
      </c>
      <c r="AA51">
        <v>0</v>
      </c>
    </row>
    <row r="52" spans="7:27">
      <c r="G52" t="s">
        <v>94</v>
      </c>
      <c r="H52" s="115">
        <v>33.83</v>
      </c>
      <c r="I52" s="88">
        <v>0</v>
      </c>
      <c r="J52" s="88">
        <v>0</v>
      </c>
      <c r="K52" s="88">
        <v>0</v>
      </c>
      <c r="L52" s="88">
        <v>0</v>
      </c>
      <c r="M52" s="116">
        <v>7.83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41.66</v>
      </c>
      <c r="W52">
        <v>33.83</v>
      </c>
      <c r="X52">
        <v>0</v>
      </c>
      <c r="Y52">
        <v>0</v>
      </c>
      <c r="Z52">
        <v>7.83</v>
      </c>
      <c r="AA52">
        <v>0</v>
      </c>
    </row>
    <row r="53" spans="7:27">
      <c r="G53" t="s">
        <v>95</v>
      </c>
      <c r="H53" s="115">
        <v>48.32</v>
      </c>
      <c r="I53" s="88">
        <v>0</v>
      </c>
      <c r="J53" s="88">
        <v>0</v>
      </c>
      <c r="K53" s="88">
        <v>0</v>
      </c>
      <c r="L53" s="88">
        <v>0</v>
      </c>
      <c r="M53" s="116">
        <v>12.18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60.5</v>
      </c>
      <c r="W53">
        <v>48.32</v>
      </c>
      <c r="X53">
        <v>0</v>
      </c>
      <c r="Y53">
        <v>0</v>
      </c>
      <c r="Z53">
        <v>12.18</v>
      </c>
      <c r="AA53">
        <v>0</v>
      </c>
    </row>
    <row r="54" spans="7:27">
      <c r="G54" t="s">
        <v>96</v>
      </c>
      <c r="H54" s="115">
        <v>25.13</v>
      </c>
      <c r="I54" s="88">
        <v>0</v>
      </c>
      <c r="J54" s="88">
        <v>0</v>
      </c>
      <c r="K54" s="88">
        <v>0</v>
      </c>
      <c r="L54" s="88">
        <v>0</v>
      </c>
      <c r="M54" s="116">
        <v>9.86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34.99</v>
      </c>
      <c r="W54">
        <v>25.13</v>
      </c>
      <c r="X54">
        <v>0</v>
      </c>
      <c r="Y54">
        <v>0</v>
      </c>
      <c r="Z54">
        <v>9.86</v>
      </c>
      <c r="AA54">
        <v>0</v>
      </c>
    </row>
    <row r="55" spans="7:27">
      <c r="G55" t="s">
        <v>97</v>
      </c>
      <c r="H55" s="115">
        <v>32.869999999999997</v>
      </c>
      <c r="I55" s="88">
        <v>0</v>
      </c>
      <c r="J55" s="88">
        <v>0</v>
      </c>
      <c r="K55" s="88">
        <v>0</v>
      </c>
      <c r="L55" s="88">
        <v>0</v>
      </c>
      <c r="M55" s="116">
        <v>10.53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43.4</v>
      </c>
      <c r="W55">
        <v>32.869999999999997</v>
      </c>
      <c r="X55">
        <v>0</v>
      </c>
      <c r="Y55">
        <v>0</v>
      </c>
      <c r="Z55">
        <v>10.53</v>
      </c>
      <c r="AA55">
        <v>0</v>
      </c>
    </row>
    <row r="56" spans="7:27">
      <c r="G56" t="s">
        <v>98</v>
      </c>
      <c r="H56" s="115">
        <v>58.96</v>
      </c>
      <c r="I56" s="88">
        <v>0</v>
      </c>
      <c r="J56" s="88">
        <v>0</v>
      </c>
      <c r="K56" s="88">
        <v>0</v>
      </c>
      <c r="L56" s="88">
        <v>0</v>
      </c>
      <c r="M56" s="116">
        <v>10.050000000000001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69.010000000000005</v>
      </c>
      <c r="W56">
        <v>58.96</v>
      </c>
      <c r="X56">
        <v>0</v>
      </c>
      <c r="Y56">
        <v>0</v>
      </c>
      <c r="Z56">
        <v>10.050000000000001</v>
      </c>
      <c r="AA56">
        <v>0</v>
      </c>
    </row>
    <row r="57" spans="7:27">
      <c r="G57" t="s">
        <v>99</v>
      </c>
      <c r="H57" s="115">
        <v>71.52</v>
      </c>
      <c r="I57" s="88">
        <v>0</v>
      </c>
      <c r="J57" s="88">
        <v>0</v>
      </c>
      <c r="K57" s="88">
        <v>0</v>
      </c>
      <c r="L57" s="88">
        <v>0</v>
      </c>
      <c r="M57" s="116">
        <v>3.29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74.81</v>
      </c>
      <c r="W57">
        <v>71.52</v>
      </c>
      <c r="X57">
        <v>0</v>
      </c>
      <c r="Y57">
        <v>0</v>
      </c>
      <c r="Z57">
        <v>3.29</v>
      </c>
      <c r="AA57">
        <v>0</v>
      </c>
    </row>
    <row r="58" spans="7:27">
      <c r="G58" t="s">
        <v>100</v>
      </c>
      <c r="H58" s="115">
        <v>89.88</v>
      </c>
      <c r="I58" s="88">
        <v>0</v>
      </c>
      <c r="J58" s="88">
        <v>0</v>
      </c>
      <c r="K58" s="88">
        <v>0</v>
      </c>
      <c r="L58" s="88">
        <v>0</v>
      </c>
      <c r="M58" s="116">
        <v>7.35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97.23</v>
      </c>
      <c r="W58">
        <v>89.88</v>
      </c>
      <c r="X58">
        <v>0</v>
      </c>
      <c r="Y58">
        <v>0</v>
      </c>
      <c r="Z58">
        <v>7.35</v>
      </c>
      <c r="AA58">
        <v>0</v>
      </c>
    </row>
    <row r="59" spans="7:27">
      <c r="G59" t="s">
        <v>101</v>
      </c>
      <c r="H59" s="115">
        <v>91.82</v>
      </c>
      <c r="I59" s="88">
        <v>0</v>
      </c>
      <c r="J59" s="88">
        <v>0</v>
      </c>
      <c r="K59" s="88">
        <v>0</v>
      </c>
      <c r="L59" s="88">
        <v>0</v>
      </c>
      <c r="M59" s="116">
        <v>8.31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100.13</v>
      </c>
      <c r="W59">
        <v>91.82</v>
      </c>
      <c r="X59">
        <v>0</v>
      </c>
      <c r="Y59">
        <v>0</v>
      </c>
      <c r="Z59">
        <v>8.31</v>
      </c>
      <c r="AA59">
        <v>0</v>
      </c>
    </row>
    <row r="60" spans="7:27">
      <c r="G60" t="s">
        <v>102</v>
      </c>
      <c r="H60" s="115">
        <v>132.41</v>
      </c>
      <c r="I60" s="88">
        <v>0</v>
      </c>
      <c r="J60" s="88">
        <v>0</v>
      </c>
      <c r="K60" s="88">
        <v>0</v>
      </c>
      <c r="L60" s="88">
        <v>0</v>
      </c>
      <c r="M60" s="116">
        <v>15.95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148.36000000000001</v>
      </c>
      <c r="W60">
        <v>132.41</v>
      </c>
      <c r="X60">
        <v>0</v>
      </c>
      <c r="Y60">
        <v>0</v>
      </c>
      <c r="Z60">
        <v>15.95</v>
      </c>
      <c r="AA60">
        <v>0</v>
      </c>
    </row>
    <row r="61" spans="7:27">
      <c r="G61" t="s">
        <v>103</v>
      </c>
      <c r="H61" s="115">
        <v>181.7</v>
      </c>
      <c r="I61" s="88">
        <v>0</v>
      </c>
      <c r="J61" s="88">
        <v>78.290000000000006</v>
      </c>
      <c r="K61" s="88">
        <v>0</v>
      </c>
      <c r="L61" s="88">
        <v>0</v>
      </c>
      <c r="M61" s="116">
        <v>11.5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271.49</v>
      </c>
      <c r="W61">
        <v>181.7</v>
      </c>
      <c r="X61">
        <v>0</v>
      </c>
      <c r="Y61">
        <v>0</v>
      </c>
      <c r="Z61">
        <v>11.5</v>
      </c>
      <c r="AA61">
        <v>78.290000000000006</v>
      </c>
    </row>
    <row r="62" spans="7:27">
      <c r="G62" t="s">
        <v>104</v>
      </c>
      <c r="H62" s="115">
        <v>191.36</v>
      </c>
      <c r="I62" s="88">
        <v>0</v>
      </c>
      <c r="J62" s="88">
        <v>91.82</v>
      </c>
      <c r="K62" s="88">
        <v>0</v>
      </c>
      <c r="L62" s="88">
        <v>0</v>
      </c>
      <c r="M62" s="116">
        <v>10.44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293.62</v>
      </c>
      <c r="W62">
        <v>191.36</v>
      </c>
      <c r="X62">
        <v>0</v>
      </c>
      <c r="Y62">
        <v>0</v>
      </c>
      <c r="Z62">
        <v>10.44</v>
      </c>
      <c r="AA62">
        <v>91.82</v>
      </c>
    </row>
    <row r="63" spans="7:27">
      <c r="G63" t="s">
        <v>105</v>
      </c>
      <c r="H63" s="115">
        <v>218.42</v>
      </c>
      <c r="I63" s="88">
        <v>0</v>
      </c>
      <c r="J63" s="88">
        <v>94.72</v>
      </c>
      <c r="K63" s="88">
        <v>0</v>
      </c>
      <c r="L63" s="88">
        <v>0</v>
      </c>
      <c r="M63" s="116">
        <v>9.86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323</v>
      </c>
      <c r="W63">
        <v>218.42</v>
      </c>
      <c r="X63">
        <v>0</v>
      </c>
      <c r="Y63">
        <v>0</v>
      </c>
      <c r="Z63">
        <v>9.86</v>
      </c>
      <c r="AA63">
        <v>94.72</v>
      </c>
    </row>
    <row r="64" spans="7:27">
      <c r="G64" t="s">
        <v>106</v>
      </c>
      <c r="H64" s="115">
        <v>233.89</v>
      </c>
      <c r="I64" s="88">
        <v>0</v>
      </c>
      <c r="J64" s="88">
        <v>91.82</v>
      </c>
      <c r="K64" s="88">
        <v>0</v>
      </c>
      <c r="L64" s="88">
        <v>0</v>
      </c>
      <c r="M64" s="116">
        <v>4.83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330.54</v>
      </c>
      <c r="W64">
        <v>233.89</v>
      </c>
      <c r="X64">
        <v>0</v>
      </c>
      <c r="Y64">
        <v>0</v>
      </c>
      <c r="Z64">
        <v>4.83</v>
      </c>
      <c r="AA64">
        <v>91.82</v>
      </c>
    </row>
    <row r="65" spans="7:27">
      <c r="G65" t="s">
        <v>107</v>
      </c>
      <c r="H65" s="115">
        <v>227.13</v>
      </c>
      <c r="I65" s="88">
        <v>0</v>
      </c>
      <c r="J65" s="88">
        <v>83.12</v>
      </c>
      <c r="K65" s="88">
        <v>0</v>
      </c>
      <c r="L65" s="88">
        <v>0</v>
      </c>
      <c r="M65" s="116">
        <v>12.08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322.33</v>
      </c>
      <c r="W65">
        <v>227.13</v>
      </c>
      <c r="X65">
        <v>0</v>
      </c>
      <c r="Y65">
        <v>0</v>
      </c>
      <c r="Z65">
        <v>12.08</v>
      </c>
      <c r="AA65">
        <v>83.12</v>
      </c>
    </row>
    <row r="66" spans="7:27">
      <c r="G66" t="s">
        <v>108</v>
      </c>
      <c r="H66" s="115">
        <v>222.29</v>
      </c>
      <c r="I66" s="88">
        <v>0</v>
      </c>
      <c r="J66" s="88">
        <v>86.99</v>
      </c>
      <c r="K66" s="88">
        <v>0</v>
      </c>
      <c r="L66" s="88">
        <v>0</v>
      </c>
      <c r="M66" s="116">
        <v>10.82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320.10000000000002</v>
      </c>
      <c r="W66">
        <v>222.29</v>
      </c>
      <c r="X66">
        <v>0</v>
      </c>
      <c r="Y66">
        <v>0</v>
      </c>
      <c r="Z66">
        <v>10.82</v>
      </c>
      <c r="AA66">
        <v>86.99</v>
      </c>
    </row>
    <row r="67" spans="7:27">
      <c r="G67" t="s">
        <v>109</v>
      </c>
      <c r="H67" s="115">
        <v>198.13</v>
      </c>
      <c r="I67" s="88">
        <v>0</v>
      </c>
      <c r="J67" s="88">
        <v>81.19</v>
      </c>
      <c r="K67" s="88">
        <v>0</v>
      </c>
      <c r="L67" s="88">
        <v>0</v>
      </c>
      <c r="M67" s="116">
        <v>13.63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292.95</v>
      </c>
      <c r="W67">
        <v>198.13</v>
      </c>
      <c r="X67">
        <v>0</v>
      </c>
      <c r="Y67">
        <v>0</v>
      </c>
      <c r="Z67">
        <v>13.63</v>
      </c>
      <c r="AA67">
        <v>81.19</v>
      </c>
    </row>
    <row r="68" spans="7:27">
      <c r="G68" t="s">
        <v>110</v>
      </c>
      <c r="H68" s="115">
        <v>199.1</v>
      </c>
      <c r="I68" s="88">
        <v>0</v>
      </c>
      <c r="J68" s="88">
        <v>69.59</v>
      </c>
      <c r="K68" s="88">
        <v>0</v>
      </c>
      <c r="L68" s="88">
        <v>0</v>
      </c>
      <c r="M68" s="116">
        <v>11.11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279.8</v>
      </c>
      <c r="W68">
        <v>199.1</v>
      </c>
      <c r="X68">
        <v>0</v>
      </c>
      <c r="Y68">
        <v>0</v>
      </c>
      <c r="Z68">
        <v>11.11</v>
      </c>
      <c r="AA68">
        <v>69.59</v>
      </c>
    </row>
    <row r="69" spans="7:27">
      <c r="G69" t="s">
        <v>111</v>
      </c>
      <c r="H69" s="115">
        <v>202</v>
      </c>
      <c r="I69" s="88">
        <v>0</v>
      </c>
      <c r="J69" s="88">
        <v>68.62</v>
      </c>
      <c r="K69" s="88">
        <v>0</v>
      </c>
      <c r="L69" s="88">
        <v>0</v>
      </c>
      <c r="M69" s="116">
        <v>9.09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279.70999999999998</v>
      </c>
      <c r="W69">
        <v>202</v>
      </c>
      <c r="X69">
        <v>0</v>
      </c>
      <c r="Y69">
        <v>0</v>
      </c>
      <c r="Z69">
        <v>9.09</v>
      </c>
      <c r="AA69">
        <v>68.62</v>
      </c>
    </row>
    <row r="70" spans="7:27">
      <c r="G70" t="s">
        <v>112</v>
      </c>
      <c r="H70" s="115">
        <v>202.97</v>
      </c>
      <c r="I70" s="88">
        <v>0</v>
      </c>
      <c r="J70" s="88">
        <v>68.62</v>
      </c>
      <c r="K70" s="88">
        <v>0</v>
      </c>
      <c r="L70" s="88">
        <v>0</v>
      </c>
      <c r="M70" s="116">
        <v>8.6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280.19</v>
      </c>
      <c r="W70">
        <v>202.97</v>
      </c>
      <c r="X70">
        <v>0</v>
      </c>
      <c r="Y70">
        <v>0</v>
      </c>
      <c r="Z70">
        <v>8.6</v>
      </c>
      <c r="AA70">
        <v>68.62</v>
      </c>
    </row>
    <row r="71" spans="7:27">
      <c r="G71" t="s">
        <v>113</v>
      </c>
      <c r="H71" s="115">
        <v>234.86</v>
      </c>
      <c r="I71" s="88">
        <v>0</v>
      </c>
      <c r="J71" s="88">
        <v>35.76</v>
      </c>
      <c r="K71" s="88">
        <v>0</v>
      </c>
      <c r="L71" s="88">
        <v>0</v>
      </c>
      <c r="M71" s="116">
        <v>6.96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277.58</v>
      </c>
      <c r="W71">
        <v>234.86</v>
      </c>
      <c r="X71">
        <v>0</v>
      </c>
      <c r="Y71">
        <v>0</v>
      </c>
      <c r="Z71">
        <v>6.96</v>
      </c>
      <c r="AA71">
        <v>35.76</v>
      </c>
    </row>
    <row r="72" spans="7:27">
      <c r="G72" t="s">
        <v>114</v>
      </c>
      <c r="H72" s="115">
        <v>214.57</v>
      </c>
      <c r="I72" s="88">
        <v>0</v>
      </c>
      <c r="J72" s="88">
        <v>21.26</v>
      </c>
      <c r="K72" s="88">
        <v>0</v>
      </c>
      <c r="L72" s="88">
        <v>0</v>
      </c>
      <c r="M72" s="116">
        <v>11.98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247.81</v>
      </c>
      <c r="W72">
        <v>214.57</v>
      </c>
      <c r="X72">
        <v>0</v>
      </c>
      <c r="Y72">
        <v>0</v>
      </c>
      <c r="Z72">
        <v>11.98</v>
      </c>
      <c r="AA72">
        <v>21.26</v>
      </c>
    </row>
    <row r="73" spans="7:27">
      <c r="G73" t="s">
        <v>115</v>
      </c>
      <c r="H73" s="115">
        <v>221.32</v>
      </c>
      <c r="I73" s="88">
        <v>0</v>
      </c>
      <c r="J73" s="88">
        <v>9.67</v>
      </c>
      <c r="K73" s="88">
        <v>0</v>
      </c>
      <c r="L73" s="88">
        <v>0</v>
      </c>
      <c r="M73" s="116">
        <v>7.83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238.82</v>
      </c>
      <c r="W73">
        <v>221.32</v>
      </c>
      <c r="X73">
        <v>0</v>
      </c>
      <c r="Y73">
        <v>0</v>
      </c>
      <c r="Z73">
        <v>7.83</v>
      </c>
      <c r="AA73">
        <v>9.67</v>
      </c>
    </row>
    <row r="74" spans="7:27">
      <c r="G74" t="s">
        <v>116</v>
      </c>
      <c r="H74" s="115">
        <v>220.37</v>
      </c>
      <c r="I74" s="88">
        <v>0</v>
      </c>
      <c r="J74" s="88">
        <v>0</v>
      </c>
      <c r="K74" s="88">
        <v>0</v>
      </c>
      <c r="L74" s="88">
        <v>0</v>
      </c>
      <c r="M74" s="116">
        <v>16.91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237.28</v>
      </c>
      <c r="W74">
        <v>220.37</v>
      </c>
      <c r="X74">
        <v>0</v>
      </c>
      <c r="Y74">
        <v>0</v>
      </c>
      <c r="Z74">
        <v>16.91</v>
      </c>
      <c r="AA74">
        <v>0</v>
      </c>
    </row>
    <row r="75" spans="7:27">
      <c r="G75" t="s">
        <v>117</v>
      </c>
      <c r="H75" s="115">
        <v>227.13</v>
      </c>
      <c r="I75" s="88">
        <v>0</v>
      </c>
      <c r="J75" s="88">
        <v>0</v>
      </c>
      <c r="K75" s="88">
        <v>0</v>
      </c>
      <c r="L75" s="88">
        <v>0</v>
      </c>
      <c r="M75" s="116">
        <v>11.69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238.82</v>
      </c>
      <c r="W75">
        <v>227.13</v>
      </c>
      <c r="X75">
        <v>0</v>
      </c>
      <c r="Y75">
        <v>0</v>
      </c>
      <c r="Z75">
        <v>11.69</v>
      </c>
      <c r="AA75">
        <v>0</v>
      </c>
    </row>
    <row r="76" spans="7:27">
      <c r="G76" t="s">
        <v>118</v>
      </c>
      <c r="H76" s="115">
        <v>182.67</v>
      </c>
      <c r="I76" s="88">
        <v>0</v>
      </c>
      <c r="J76" s="88">
        <v>0</v>
      </c>
      <c r="K76" s="88">
        <v>0</v>
      </c>
      <c r="L76" s="88">
        <v>0</v>
      </c>
      <c r="M76" s="116">
        <v>9.4700000000000006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192.14</v>
      </c>
      <c r="W76">
        <v>182.67</v>
      </c>
      <c r="X76">
        <v>0</v>
      </c>
      <c r="Y76">
        <v>0</v>
      </c>
      <c r="Z76">
        <v>9.4700000000000006</v>
      </c>
      <c r="AA76">
        <v>0</v>
      </c>
    </row>
    <row r="77" spans="7:27">
      <c r="G77" t="s">
        <v>119</v>
      </c>
      <c r="H77" s="115">
        <v>72.11</v>
      </c>
      <c r="I77" s="88">
        <v>0</v>
      </c>
      <c r="J77" s="88">
        <v>0</v>
      </c>
      <c r="K77" s="88">
        <v>21.39</v>
      </c>
      <c r="L77" s="88">
        <v>0</v>
      </c>
      <c r="M77" s="116">
        <v>7.62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101.12</v>
      </c>
      <c r="W77">
        <v>72.11</v>
      </c>
      <c r="X77">
        <v>0</v>
      </c>
      <c r="Y77">
        <v>21.39</v>
      </c>
      <c r="Z77">
        <v>7.62</v>
      </c>
      <c r="AA77">
        <v>0</v>
      </c>
    </row>
    <row r="78" spans="7:27">
      <c r="G78" t="s">
        <v>120</v>
      </c>
      <c r="H78" s="115">
        <v>31.72</v>
      </c>
      <c r="I78" s="88">
        <v>0</v>
      </c>
      <c r="J78" s="88">
        <v>0</v>
      </c>
      <c r="K78" s="88">
        <v>5</v>
      </c>
      <c r="L78" s="88">
        <v>0</v>
      </c>
      <c r="M78" s="116">
        <v>2.2200000000000002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38.94</v>
      </c>
      <c r="W78">
        <v>31.72</v>
      </c>
      <c r="X78">
        <v>0</v>
      </c>
      <c r="Y78">
        <v>5</v>
      </c>
      <c r="Z78">
        <v>2.2200000000000002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13.87</v>
      </c>
      <c r="L79" s="88">
        <v>0</v>
      </c>
      <c r="M79" s="116">
        <v>5.44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19.309999999999999</v>
      </c>
      <c r="W79">
        <v>0</v>
      </c>
      <c r="X79">
        <v>0</v>
      </c>
      <c r="Y79">
        <v>13.87</v>
      </c>
      <c r="Z79">
        <v>5.44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13.66</v>
      </c>
      <c r="L80" s="88">
        <v>0</v>
      </c>
      <c r="M80" s="116">
        <v>6.06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19.72</v>
      </c>
      <c r="W80">
        <v>0</v>
      </c>
      <c r="X80">
        <v>0</v>
      </c>
      <c r="Y80">
        <v>13.66</v>
      </c>
      <c r="Z80">
        <v>6.06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12.98</v>
      </c>
      <c r="L81" s="88">
        <v>0</v>
      </c>
      <c r="M81" s="116">
        <v>8.0500000000000007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21.03</v>
      </c>
      <c r="W81">
        <v>0</v>
      </c>
      <c r="X81">
        <v>0</v>
      </c>
      <c r="Y81">
        <v>12.98</v>
      </c>
      <c r="Z81">
        <v>8.0500000000000007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6.97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6.97</v>
      </c>
      <c r="W82">
        <v>0</v>
      </c>
      <c r="X82">
        <v>0</v>
      </c>
      <c r="Y82">
        <v>0</v>
      </c>
      <c r="Z82">
        <v>6.97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25.07</v>
      </c>
      <c r="L83" s="88">
        <v>0</v>
      </c>
      <c r="M83" s="116">
        <v>7.2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32.270000000000003</v>
      </c>
      <c r="W83">
        <v>0</v>
      </c>
      <c r="X83">
        <v>0</v>
      </c>
      <c r="Y83">
        <v>25.07</v>
      </c>
      <c r="Z83">
        <v>7.2</v>
      </c>
      <c r="AA83">
        <v>0</v>
      </c>
    </row>
    <row r="84" spans="7:27">
      <c r="G84" t="s">
        <v>126</v>
      </c>
      <c r="H84" s="115">
        <v>21.98</v>
      </c>
      <c r="I84" s="88">
        <v>0</v>
      </c>
      <c r="J84" s="88">
        <v>0</v>
      </c>
      <c r="K84" s="88">
        <v>22.79</v>
      </c>
      <c r="L84" s="88">
        <v>0</v>
      </c>
      <c r="M84" s="116">
        <v>6.55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51.32</v>
      </c>
      <c r="W84">
        <v>21.98</v>
      </c>
      <c r="X84">
        <v>0</v>
      </c>
      <c r="Y84">
        <v>22.79</v>
      </c>
      <c r="Z84">
        <v>6.55</v>
      </c>
      <c r="AA84">
        <v>0</v>
      </c>
    </row>
    <row r="85" spans="7:27">
      <c r="G85" t="s">
        <v>127</v>
      </c>
      <c r="H85" s="115">
        <v>41.31</v>
      </c>
      <c r="I85" s="88">
        <v>0</v>
      </c>
      <c r="J85" s="88">
        <v>0</v>
      </c>
      <c r="K85" s="88">
        <v>20.96</v>
      </c>
      <c r="L85" s="88">
        <v>0</v>
      </c>
      <c r="M85" s="116">
        <v>2.71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64.98</v>
      </c>
      <c r="W85">
        <v>41.31</v>
      </c>
      <c r="X85">
        <v>0</v>
      </c>
      <c r="Y85">
        <v>20.96</v>
      </c>
      <c r="Z85">
        <v>2.71</v>
      </c>
      <c r="AA85">
        <v>0</v>
      </c>
    </row>
    <row r="86" spans="7:27">
      <c r="G86" t="s">
        <v>128</v>
      </c>
      <c r="H86" s="115">
        <v>71.89</v>
      </c>
      <c r="I86" s="88">
        <v>6.78</v>
      </c>
      <c r="J86" s="88">
        <v>0</v>
      </c>
      <c r="K86" s="88">
        <v>19.03</v>
      </c>
      <c r="L86" s="88">
        <v>0</v>
      </c>
      <c r="M86" s="116">
        <v>6.2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103.9</v>
      </c>
      <c r="W86">
        <v>71.89</v>
      </c>
      <c r="X86">
        <v>6.78</v>
      </c>
      <c r="Y86">
        <v>19.03</v>
      </c>
      <c r="Z86">
        <v>6.2</v>
      </c>
      <c r="AA86">
        <v>0</v>
      </c>
    </row>
    <row r="87" spans="7:27">
      <c r="G87" t="s">
        <v>129</v>
      </c>
      <c r="H87" s="115">
        <v>87.7</v>
      </c>
      <c r="I87" s="88">
        <v>4.16</v>
      </c>
      <c r="J87" s="88">
        <v>0</v>
      </c>
      <c r="K87" s="88">
        <v>20.77</v>
      </c>
      <c r="L87" s="88">
        <v>0</v>
      </c>
      <c r="M87" s="116">
        <v>5.54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118.17</v>
      </c>
      <c r="W87">
        <v>87.7</v>
      </c>
      <c r="X87">
        <v>4.16</v>
      </c>
      <c r="Y87">
        <v>20.77</v>
      </c>
      <c r="Z87">
        <v>5.54</v>
      </c>
      <c r="AA87">
        <v>0</v>
      </c>
    </row>
    <row r="88" spans="7:27">
      <c r="G88" t="s">
        <v>130</v>
      </c>
      <c r="H88" s="115">
        <v>105.65</v>
      </c>
      <c r="I88" s="88">
        <v>12.11</v>
      </c>
      <c r="J88" s="88">
        <v>26.41</v>
      </c>
      <c r="K88" s="88">
        <v>8.11</v>
      </c>
      <c r="L88" s="88">
        <v>0</v>
      </c>
      <c r="M88" s="116">
        <v>7.19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159.47</v>
      </c>
      <c r="W88">
        <v>105.65</v>
      </c>
      <c r="X88">
        <v>12.11</v>
      </c>
      <c r="Y88">
        <v>8.11</v>
      </c>
      <c r="Z88">
        <v>7.19</v>
      </c>
      <c r="AA88">
        <v>26.41</v>
      </c>
    </row>
    <row r="89" spans="7:27">
      <c r="G89" t="s">
        <v>131</v>
      </c>
      <c r="H89" s="115">
        <v>118.51</v>
      </c>
      <c r="I89" s="88">
        <v>22.04</v>
      </c>
      <c r="J89" s="88">
        <v>45.51</v>
      </c>
      <c r="K89" s="88">
        <v>26.45</v>
      </c>
      <c r="L89" s="88">
        <v>0</v>
      </c>
      <c r="M89" s="116">
        <v>5.18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217.69</v>
      </c>
      <c r="W89">
        <v>118.51</v>
      </c>
      <c r="X89">
        <v>22.04</v>
      </c>
      <c r="Y89">
        <v>26.45</v>
      </c>
      <c r="Z89">
        <v>5.18</v>
      </c>
      <c r="AA89">
        <v>45.51</v>
      </c>
    </row>
    <row r="90" spans="7:27">
      <c r="G90" t="s">
        <v>132</v>
      </c>
      <c r="H90" s="115">
        <v>126.32</v>
      </c>
      <c r="I90" s="88">
        <v>30.39</v>
      </c>
      <c r="J90" s="88">
        <v>64.09</v>
      </c>
      <c r="K90" s="88">
        <v>24.3</v>
      </c>
      <c r="L90" s="88">
        <v>0</v>
      </c>
      <c r="M90" s="116">
        <v>4.6100000000000003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249.71</v>
      </c>
      <c r="W90">
        <v>126.32</v>
      </c>
      <c r="X90">
        <v>30.39</v>
      </c>
      <c r="Y90">
        <v>24.3</v>
      </c>
      <c r="Z90">
        <v>4.6100000000000003</v>
      </c>
      <c r="AA90">
        <v>64.09</v>
      </c>
    </row>
    <row r="91" spans="7:27">
      <c r="G91" t="s">
        <v>133</v>
      </c>
      <c r="H91" s="115">
        <v>72.680000000000007</v>
      </c>
      <c r="I91" s="88">
        <v>27.02</v>
      </c>
      <c r="J91" s="88">
        <v>84.46</v>
      </c>
      <c r="K91" s="88">
        <v>9.52</v>
      </c>
      <c r="L91" s="88">
        <v>0</v>
      </c>
      <c r="M91" s="116">
        <v>5.78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199.46</v>
      </c>
      <c r="W91">
        <v>72.680000000000007</v>
      </c>
      <c r="X91">
        <v>27.02</v>
      </c>
      <c r="Y91">
        <v>9.52</v>
      </c>
      <c r="Z91">
        <v>5.78</v>
      </c>
      <c r="AA91">
        <v>84.46</v>
      </c>
    </row>
    <row r="92" spans="7:27">
      <c r="G92" t="s">
        <v>134</v>
      </c>
      <c r="H92" s="115">
        <v>88.7</v>
      </c>
      <c r="I92" s="88">
        <v>40.72</v>
      </c>
      <c r="J92" s="88">
        <v>110.07</v>
      </c>
      <c r="K92" s="88">
        <v>24.79</v>
      </c>
      <c r="L92" s="88">
        <v>0</v>
      </c>
      <c r="M92" s="116">
        <v>2.78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267.06</v>
      </c>
      <c r="W92">
        <v>88.7</v>
      </c>
      <c r="X92">
        <v>40.72</v>
      </c>
      <c r="Y92">
        <v>24.79</v>
      </c>
      <c r="Z92">
        <v>2.78</v>
      </c>
      <c r="AA92">
        <v>110.07</v>
      </c>
    </row>
    <row r="93" spans="7:27">
      <c r="G93" t="s">
        <v>135</v>
      </c>
      <c r="H93" s="115">
        <v>101.98</v>
      </c>
      <c r="I93" s="88">
        <v>53.27</v>
      </c>
      <c r="J93" s="88">
        <v>134.80000000000001</v>
      </c>
      <c r="K93" s="88">
        <v>27.6</v>
      </c>
      <c r="L93" s="88">
        <v>0</v>
      </c>
      <c r="M93" s="116">
        <v>5.91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323.56</v>
      </c>
      <c r="W93">
        <v>101.98</v>
      </c>
      <c r="X93">
        <v>53.27</v>
      </c>
      <c r="Y93">
        <v>27.6</v>
      </c>
      <c r="Z93">
        <v>5.91</v>
      </c>
      <c r="AA93">
        <v>134.80000000000001</v>
      </c>
    </row>
    <row r="94" spans="7:27">
      <c r="G94" t="s">
        <v>136</v>
      </c>
      <c r="H94" s="115">
        <v>117.9</v>
      </c>
      <c r="I94" s="88">
        <v>58.52</v>
      </c>
      <c r="J94" s="88">
        <v>153.28</v>
      </c>
      <c r="K94" s="88">
        <v>8.07</v>
      </c>
      <c r="L94" s="88">
        <v>0</v>
      </c>
      <c r="M94" s="116">
        <v>7.82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345.59</v>
      </c>
      <c r="W94">
        <v>117.9</v>
      </c>
      <c r="X94">
        <v>58.52</v>
      </c>
      <c r="Y94">
        <v>8.07</v>
      </c>
      <c r="Z94">
        <v>7.82</v>
      </c>
      <c r="AA94">
        <v>153.28</v>
      </c>
    </row>
    <row r="95" spans="7:27">
      <c r="G95" t="s">
        <v>137</v>
      </c>
      <c r="H95" s="115">
        <v>140.63999999999999</v>
      </c>
      <c r="I95" s="88">
        <v>64.56</v>
      </c>
      <c r="J95" s="88">
        <v>161.1</v>
      </c>
      <c r="K95" s="88">
        <v>25.82</v>
      </c>
      <c r="L95" s="88">
        <v>0</v>
      </c>
      <c r="M95" s="116">
        <v>7.22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399.34</v>
      </c>
      <c r="W95">
        <v>140.63999999999999</v>
      </c>
      <c r="X95">
        <v>64.56</v>
      </c>
      <c r="Y95">
        <v>25.82</v>
      </c>
      <c r="Z95">
        <v>7.22</v>
      </c>
      <c r="AA95">
        <v>161.1</v>
      </c>
    </row>
    <row r="96" spans="7:27">
      <c r="G96" t="s">
        <v>138</v>
      </c>
      <c r="H96" s="115">
        <v>170.04</v>
      </c>
      <c r="I96" s="88">
        <v>64.760000000000005</v>
      </c>
      <c r="J96" s="88">
        <v>167.38</v>
      </c>
      <c r="K96" s="88">
        <v>26.81</v>
      </c>
      <c r="L96" s="88">
        <v>0</v>
      </c>
      <c r="M96" s="116">
        <v>6.87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435.86</v>
      </c>
      <c r="W96">
        <v>170.04</v>
      </c>
      <c r="X96">
        <v>64.760000000000005</v>
      </c>
      <c r="Y96">
        <v>26.81</v>
      </c>
      <c r="Z96">
        <v>6.87</v>
      </c>
      <c r="AA96">
        <v>167.38</v>
      </c>
    </row>
    <row r="97" spans="1:83">
      <c r="G97" t="s">
        <v>139</v>
      </c>
      <c r="H97" s="115">
        <v>183.52</v>
      </c>
      <c r="I97" s="88">
        <v>64</v>
      </c>
      <c r="J97" s="88">
        <v>179.03</v>
      </c>
      <c r="K97" s="88">
        <v>29.55</v>
      </c>
      <c r="L97" s="88">
        <v>0</v>
      </c>
      <c r="M97" s="116">
        <v>6.49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462.59</v>
      </c>
      <c r="W97">
        <v>183.52</v>
      </c>
      <c r="X97">
        <v>64</v>
      </c>
      <c r="Y97">
        <v>29.55</v>
      </c>
      <c r="Z97">
        <v>6.49</v>
      </c>
      <c r="AA97">
        <v>179.03</v>
      </c>
    </row>
    <row r="98" spans="1:83">
      <c r="G98" t="s">
        <v>140</v>
      </c>
      <c r="H98" s="115">
        <v>198.52</v>
      </c>
      <c r="I98" s="88">
        <v>57.6</v>
      </c>
      <c r="J98" s="88">
        <v>185.49</v>
      </c>
      <c r="K98" s="88">
        <v>31.4</v>
      </c>
      <c r="L98" s="88">
        <v>0</v>
      </c>
      <c r="M98" s="116">
        <v>5.93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478.94</v>
      </c>
      <c r="W98">
        <v>198.52</v>
      </c>
      <c r="X98">
        <v>57.6</v>
      </c>
      <c r="Y98">
        <v>31.4</v>
      </c>
      <c r="Z98">
        <v>5.93</v>
      </c>
      <c r="AA98">
        <v>185.49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2.3369700000000004</v>
      </c>
      <c r="I99" s="111">
        <f t="shared" ref="I99:BQ99" si="1">SUM(I3:I98)/4000</f>
        <v>0.17818999999999996</v>
      </c>
      <c r="J99" s="111">
        <f t="shared" si="1"/>
        <v>0.59345499999999995</v>
      </c>
      <c r="K99" s="111">
        <f t="shared" si="1"/>
        <v>0.14144999999999999</v>
      </c>
      <c r="L99" s="111">
        <f t="shared" si="1"/>
        <v>0</v>
      </c>
      <c r="M99" s="111">
        <f t="shared" si="1"/>
        <v>0.19745000000000007</v>
      </c>
      <c r="N99" s="110">
        <f t="shared" si="1"/>
        <v>0</v>
      </c>
      <c r="O99" s="111">
        <f t="shared" si="1"/>
        <v>-0.6421</v>
      </c>
      <c r="P99" s="111">
        <f t="shared" si="1"/>
        <v>-0.75609999999999999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-1.3982000000000001</v>
      </c>
      <c r="V99" s="112">
        <f t="shared" si="1"/>
        <v>3.4475149999999988</v>
      </c>
      <c r="W99">
        <f t="shared" si="1"/>
        <v>2.3369700000000004</v>
      </c>
      <c r="X99">
        <f t="shared" si="1"/>
        <v>-0.46391000000000016</v>
      </c>
      <c r="Y99">
        <f t="shared" si="1"/>
        <v>0.14144999999999999</v>
      </c>
      <c r="Z99">
        <f t="shared" si="1"/>
        <v>0.19745000000000007</v>
      </c>
      <c r="AA99">
        <f t="shared" si="1"/>
        <v>-0.16264500000000012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3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508</v>
      </c>
      <c r="X1" t="s">
        <v>509</v>
      </c>
      <c r="Y1" t="s">
        <v>510</v>
      </c>
      <c r="Z1" t="s">
        <v>511</v>
      </c>
      <c r="AA1" t="s">
        <v>511</v>
      </c>
      <c r="AB1" t="s">
        <v>512</v>
      </c>
      <c r="AC1" t="s">
        <v>513</v>
      </c>
      <c r="AD1" t="s">
        <v>514</v>
      </c>
      <c r="AE1" t="s">
        <v>514</v>
      </c>
      <c r="AF1" t="s">
        <v>514</v>
      </c>
      <c r="AG1" t="s">
        <v>514</v>
      </c>
      <c r="AH1" t="s">
        <v>514</v>
      </c>
      <c r="AI1" t="s">
        <v>514</v>
      </c>
      <c r="AJ1" t="s">
        <v>515</v>
      </c>
      <c r="AK1" t="s">
        <v>516</v>
      </c>
      <c r="AL1" t="s">
        <v>517</v>
      </c>
      <c r="AM1" t="s">
        <v>518</v>
      </c>
      <c r="AN1" t="s">
        <v>519</v>
      </c>
      <c r="AO1" t="s">
        <v>520</v>
      </c>
      <c r="AP1" t="s">
        <v>521</v>
      </c>
      <c r="AQ1" t="s">
        <v>522</v>
      </c>
      <c r="AR1" t="s">
        <v>522</v>
      </c>
      <c r="AS1" t="s">
        <v>523</v>
      </c>
      <c r="AT1" t="s">
        <v>523</v>
      </c>
      <c r="AU1" t="s">
        <v>523</v>
      </c>
      <c r="AV1" t="s">
        <v>523</v>
      </c>
      <c r="AW1" t="s">
        <v>524</v>
      </c>
      <c r="AX1" t="s">
        <v>524</v>
      </c>
      <c r="AY1" t="s">
        <v>525</v>
      </c>
      <c r="AZ1" t="s">
        <v>526</v>
      </c>
      <c r="BA1" t="s">
        <v>527</v>
      </c>
      <c r="BB1" t="s">
        <v>527</v>
      </c>
      <c r="BC1" t="s">
        <v>528</v>
      </c>
      <c r="BD1" t="s">
        <v>528</v>
      </c>
      <c r="BE1" t="s">
        <v>528</v>
      </c>
      <c r="BF1" t="s">
        <v>528</v>
      </c>
      <c r="BG1" t="s">
        <v>528</v>
      </c>
      <c r="BH1" t="s">
        <v>528</v>
      </c>
      <c r="BI1" t="s">
        <v>528</v>
      </c>
      <c r="BJ1" t="s">
        <v>528</v>
      </c>
      <c r="BK1" t="s">
        <v>528</v>
      </c>
      <c r="BL1" t="s">
        <v>529</v>
      </c>
      <c r="BM1" t="s">
        <v>529</v>
      </c>
      <c r="BN1" t="s">
        <v>530</v>
      </c>
      <c r="BO1" t="s">
        <v>531</v>
      </c>
      <c r="BP1" t="s">
        <v>531</v>
      </c>
      <c r="BQ1" t="s">
        <v>532</v>
      </c>
      <c r="BR1" t="s">
        <v>533</v>
      </c>
      <c r="BS1" t="s">
        <v>533</v>
      </c>
      <c r="BT1" t="s">
        <v>534</v>
      </c>
      <c r="BU1" t="s">
        <v>534</v>
      </c>
    </row>
    <row r="2" spans="1:7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44763</v>
      </c>
      <c r="W2" s="30" t="s">
        <v>153</v>
      </c>
      <c r="X2" t="s">
        <v>153</v>
      </c>
      <c r="Y2" t="s">
        <v>153</v>
      </c>
      <c r="Z2" t="s">
        <v>246</v>
      </c>
      <c r="AA2" t="s">
        <v>246</v>
      </c>
      <c r="AB2" t="s">
        <v>152</v>
      </c>
      <c r="AC2" t="s">
        <v>149</v>
      </c>
      <c r="AD2" t="s">
        <v>149</v>
      </c>
      <c r="AE2" t="s">
        <v>149</v>
      </c>
      <c r="AF2" t="s">
        <v>149</v>
      </c>
      <c r="AG2" t="s">
        <v>150</v>
      </c>
      <c r="AH2" t="s">
        <v>150</v>
      </c>
      <c r="AI2" t="s">
        <v>150</v>
      </c>
      <c r="AJ2" t="s">
        <v>152</v>
      </c>
      <c r="AK2" t="s">
        <v>389</v>
      </c>
      <c r="AL2" t="s">
        <v>149</v>
      </c>
      <c r="AM2" t="s">
        <v>153</v>
      </c>
      <c r="AN2" t="s">
        <v>149</v>
      </c>
      <c r="AO2" t="s">
        <v>149</v>
      </c>
      <c r="AP2" t="s">
        <v>149</v>
      </c>
      <c r="AQ2" t="s">
        <v>150</v>
      </c>
      <c r="AR2" t="s">
        <v>150</v>
      </c>
      <c r="AS2" t="s">
        <v>149</v>
      </c>
      <c r="AT2" t="s">
        <v>150</v>
      </c>
      <c r="AU2" t="s">
        <v>150</v>
      </c>
      <c r="AV2" t="s">
        <v>150</v>
      </c>
      <c r="AW2" t="s">
        <v>150</v>
      </c>
      <c r="AX2" t="s">
        <v>153</v>
      </c>
      <c r="AY2" t="s">
        <v>153</v>
      </c>
      <c r="AZ2" t="s">
        <v>404</v>
      </c>
      <c r="BA2" t="s">
        <v>149</v>
      </c>
      <c r="BB2" t="s">
        <v>149</v>
      </c>
      <c r="BC2" t="s">
        <v>240</v>
      </c>
      <c r="BD2" t="s">
        <v>283</v>
      </c>
      <c r="BE2" t="s">
        <v>281</v>
      </c>
      <c r="BF2" t="s">
        <v>282</v>
      </c>
      <c r="BG2" t="s">
        <v>232</v>
      </c>
      <c r="BH2" t="s">
        <v>268</v>
      </c>
      <c r="BI2" t="s">
        <v>270</v>
      </c>
      <c r="BJ2" t="s">
        <v>237</v>
      </c>
      <c r="BK2" t="s">
        <v>269</v>
      </c>
      <c r="BL2" t="s">
        <v>390</v>
      </c>
      <c r="BM2" t="s">
        <v>390</v>
      </c>
      <c r="BN2" t="s">
        <v>153</v>
      </c>
      <c r="BO2" t="s">
        <v>149</v>
      </c>
      <c r="BP2" t="s">
        <v>149</v>
      </c>
      <c r="BQ2" t="s">
        <v>149</v>
      </c>
      <c r="BR2" t="s">
        <v>149</v>
      </c>
      <c r="BS2" t="s">
        <v>149</v>
      </c>
      <c r="BT2" t="s">
        <v>149</v>
      </c>
      <c r="BU2" t="s">
        <v>150</v>
      </c>
    </row>
    <row r="3" spans="1:73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756.7299999999999</v>
      </c>
      <c r="I3" s="95">
        <v>351.37</v>
      </c>
      <c r="J3" s="95">
        <v>391.19000000000005</v>
      </c>
      <c r="K3" s="95">
        <v>0.97</v>
      </c>
      <c r="L3" s="95">
        <v>1.45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41.56</v>
      </c>
      <c r="X3">
        <v>2.9</v>
      </c>
      <c r="Y3">
        <v>13.05</v>
      </c>
      <c r="Z3">
        <v>8.16</v>
      </c>
      <c r="AA3">
        <v>28.53</v>
      </c>
      <c r="AB3">
        <v>0.97</v>
      </c>
      <c r="AC3">
        <v>29</v>
      </c>
      <c r="AD3">
        <v>75.03</v>
      </c>
      <c r="AE3">
        <v>152.22</v>
      </c>
      <c r="AF3">
        <v>55.46</v>
      </c>
      <c r="AG3">
        <v>25.01</v>
      </c>
      <c r="AH3">
        <v>54.37</v>
      </c>
      <c r="AI3">
        <v>18.489999999999998</v>
      </c>
      <c r="AJ3">
        <v>0</v>
      </c>
      <c r="AK3">
        <v>0.63</v>
      </c>
      <c r="AL3">
        <v>49.77</v>
      </c>
      <c r="AM3">
        <v>81.19</v>
      </c>
      <c r="AN3">
        <v>0</v>
      </c>
      <c r="AO3">
        <v>21.75</v>
      </c>
      <c r="AP3">
        <v>26.1</v>
      </c>
      <c r="AQ3">
        <v>14.5</v>
      </c>
      <c r="AR3">
        <v>14.5</v>
      </c>
      <c r="AS3">
        <v>27.5</v>
      </c>
      <c r="AT3">
        <v>67.25</v>
      </c>
      <c r="AU3">
        <v>21.81</v>
      </c>
      <c r="AV3">
        <v>37.96</v>
      </c>
      <c r="AW3">
        <v>96.65</v>
      </c>
      <c r="AX3">
        <v>190.99</v>
      </c>
      <c r="AY3">
        <v>36.729999999999997</v>
      </c>
      <c r="AZ3">
        <v>1.45</v>
      </c>
      <c r="BA3">
        <v>49.77</v>
      </c>
      <c r="BB3">
        <v>41.56</v>
      </c>
      <c r="BC3">
        <v>0.77</v>
      </c>
      <c r="BD3">
        <v>0.41</v>
      </c>
      <c r="BE3">
        <v>0.52</v>
      </c>
      <c r="BF3">
        <v>0.97</v>
      </c>
      <c r="BG3">
        <v>0.83</v>
      </c>
      <c r="BH3">
        <v>1.01</v>
      </c>
      <c r="BI3">
        <v>0.85</v>
      </c>
      <c r="BJ3">
        <v>0.61</v>
      </c>
      <c r="BK3">
        <v>0.61</v>
      </c>
      <c r="BL3">
        <v>2.9</v>
      </c>
      <c r="BM3">
        <v>0</v>
      </c>
      <c r="BN3">
        <v>24.16</v>
      </c>
      <c r="BO3">
        <v>22.79</v>
      </c>
      <c r="BP3">
        <v>60.41</v>
      </c>
      <c r="BQ3">
        <v>0</v>
      </c>
      <c r="BR3">
        <v>75.010000000000005</v>
      </c>
      <c r="BS3">
        <v>25</v>
      </c>
      <c r="BT3">
        <v>0</v>
      </c>
      <c r="BU3">
        <v>0</v>
      </c>
    </row>
    <row r="4" spans="1:73">
      <c r="A4" t="s">
        <v>240</v>
      </c>
      <c r="B4" t="s">
        <v>232</v>
      </c>
      <c r="C4" t="s">
        <v>234</v>
      </c>
      <c r="G4" t="s">
        <v>46</v>
      </c>
      <c r="H4" s="115">
        <v>756.7299999999999</v>
      </c>
      <c r="I4" s="88">
        <v>351.37</v>
      </c>
      <c r="J4" s="88">
        <v>391.19000000000005</v>
      </c>
      <c r="K4" s="88">
        <v>0.97</v>
      </c>
      <c r="L4" s="88">
        <v>1.45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41.56</v>
      </c>
      <c r="X4">
        <v>2.9</v>
      </c>
      <c r="Y4">
        <v>13.05</v>
      </c>
      <c r="Z4">
        <v>8.16</v>
      </c>
      <c r="AA4">
        <v>28.53</v>
      </c>
      <c r="AB4">
        <v>0.97</v>
      </c>
      <c r="AC4">
        <v>29</v>
      </c>
      <c r="AD4">
        <v>75.03</v>
      </c>
      <c r="AE4">
        <v>152.22</v>
      </c>
      <c r="AF4">
        <v>55.46</v>
      </c>
      <c r="AG4">
        <v>25.01</v>
      </c>
      <c r="AH4">
        <v>54.37</v>
      </c>
      <c r="AI4">
        <v>18.489999999999998</v>
      </c>
      <c r="AJ4">
        <v>0</v>
      </c>
      <c r="AK4">
        <v>0.63</v>
      </c>
      <c r="AL4">
        <v>49.77</v>
      </c>
      <c r="AM4">
        <v>81.19</v>
      </c>
      <c r="AN4">
        <v>0</v>
      </c>
      <c r="AO4">
        <v>21.75</v>
      </c>
      <c r="AP4">
        <v>26.1</v>
      </c>
      <c r="AQ4">
        <v>14.5</v>
      </c>
      <c r="AR4">
        <v>14.5</v>
      </c>
      <c r="AS4">
        <v>27.5</v>
      </c>
      <c r="AT4">
        <v>67.25</v>
      </c>
      <c r="AU4">
        <v>21.81</v>
      </c>
      <c r="AV4">
        <v>37.96</v>
      </c>
      <c r="AW4">
        <v>96.65</v>
      </c>
      <c r="AX4">
        <v>190.99</v>
      </c>
      <c r="AY4">
        <v>36.729999999999997</v>
      </c>
      <c r="AZ4">
        <v>1.45</v>
      </c>
      <c r="BA4">
        <v>49.77</v>
      </c>
      <c r="BB4">
        <v>41.56</v>
      </c>
      <c r="BC4">
        <v>0.77</v>
      </c>
      <c r="BD4">
        <v>0.41</v>
      </c>
      <c r="BE4">
        <v>0.52</v>
      </c>
      <c r="BF4">
        <v>0.97</v>
      </c>
      <c r="BG4">
        <v>0.83</v>
      </c>
      <c r="BH4">
        <v>1.01</v>
      </c>
      <c r="BI4">
        <v>0.85</v>
      </c>
      <c r="BJ4">
        <v>0.61</v>
      </c>
      <c r="BK4">
        <v>0.61</v>
      </c>
      <c r="BL4">
        <v>2.9</v>
      </c>
      <c r="BM4">
        <v>0</v>
      </c>
      <c r="BN4">
        <v>24.16</v>
      </c>
      <c r="BO4">
        <v>22.79</v>
      </c>
      <c r="BP4">
        <v>60.41</v>
      </c>
      <c r="BQ4">
        <v>0</v>
      </c>
      <c r="BR4">
        <v>75.010000000000005</v>
      </c>
      <c r="BS4">
        <v>25</v>
      </c>
      <c r="BT4">
        <v>0</v>
      </c>
      <c r="BU4">
        <v>0</v>
      </c>
    </row>
    <row r="5" spans="1:73">
      <c r="A5" t="s">
        <v>241</v>
      </c>
      <c r="B5" t="s">
        <v>233</v>
      </c>
      <c r="C5" t="s">
        <v>235</v>
      </c>
      <c r="G5" t="s">
        <v>47</v>
      </c>
      <c r="H5" s="115">
        <v>756.7299999999999</v>
      </c>
      <c r="I5" s="88">
        <v>351.37</v>
      </c>
      <c r="J5" s="88">
        <v>391.19000000000005</v>
      </c>
      <c r="K5" s="88">
        <v>0.97</v>
      </c>
      <c r="L5" s="88">
        <v>1.45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41.56</v>
      </c>
      <c r="X5">
        <v>2.9</v>
      </c>
      <c r="Y5">
        <v>13.05</v>
      </c>
      <c r="Z5">
        <v>8.16</v>
      </c>
      <c r="AA5">
        <v>28.53</v>
      </c>
      <c r="AB5">
        <v>0.97</v>
      </c>
      <c r="AC5">
        <v>29</v>
      </c>
      <c r="AD5">
        <v>75.03</v>
      </c>
      <c r="AE5">
        <v>152.22</v>
      </c>
      <c r="AF5">
        <v>55.46</v>
      </c>
      <c r="AG5">
        <v>25.01</v>
      </c>
      <c r="AH5">
        <v>54.37</v>
      </c>
      <c r="AI5">
        <v>18.489999999999998</v>
      </c>
      <c r="AJ5">
        <v>0</v>
      </c>
      <c r="AK5">
        <v>0.63</v>
      </c>
      <c r="AL5">
        <v>49.77</v>
      </c>
      <c r="AM5">
        <v>81.19</v>
      </c>
      <c r="AN5">
        <v>0</v>
      </c>
      <c r="AO5">
        <v>21.75</v>
      </c>
      <c r="AP5">
        <v>26.1</v>
      </c>
      <c r="AQ5">
        <v>14.5</v>
      </c>
      <c r="AR5">
        <v>14.5</v>
      </c>
      <c r="AS5">
        <v>27.5</v>
      </c>
      <c r="AT5">
        <v>67.25</v>
      </c>
      <c r="AU5">
        <v>21.81</v>
      </c>
      <c r="AV5">
        <v>37.96</v>
      </c>
      <c r="AW5">
        <v>96.65</v>
      </c>
      <c r="AX5">
        <v>190.99</v>
      </c>
      <c r="AY5">
        <v>36.729999999999997</v>
      </c>
      <c r="AZ5">
        <v>1.45</v>
      </c>
      <c r="BA5">
        <v>49.77</v>
      </c>
      <c r="BB5">
        <v>41.56</v>
      </c>
      <c r="BC5">
        <v>0.77</v>
      </c>
      <c r="BD5">
        <v>0.41</v>
      </c>
      <c r="BE5">
        <v>0.52</v>
      </c>
      <c r="BF5">
        <v>0.97</v>
      </c>
      <c r="BG5">
        <v>0.83</v>
      </c>
      <c r="BH5">
        <v>1.01</v>
      </c>
      <c r="BI5">
        <v>0.85</v>
      </c>
      <c r="BJ5">
        <v>0.61</v>
      </c>
      <c r="BK5">
        <v>0.61</v>
      </c>
      <c r="BL5">
        <v>2.9</v>
      </c>
      <c r="BM5">
        <v>0</v>
      </c>
      <c r="BN5">
        <v>24.16</v>
      </c>
      <c r="BO5">
        <v>22.79</v>
      </c>
      <c r="BP5">
        <v>60.41</v>
      </c>
      <c r="BQ5">
        <v>0</v>
      </c>
      <c r="BR5">
        <v>75.010000000000005</v>
      </c>
      <c r="BS5">
        <v>25</v>
      </c>
      <c r="BT5">
        <v>0</v>
      </c>
      <c r="BU5">
        <v>0</v>
      </c>
    </row>
    <row r="6" spans="1:73">
      <c r="A6" t="s">
        <v>242</v>
      </c>
      <c r="B6" t="s">
        <v>264</v>
      </c>
      <c r="C6" t="s">
        <v>236</v>
      </c>
      <c r="G6" t="s">
        <v>48</v>
      </c>
      <c r="H6" s="115">
        <v>756.7299999999999</v>
      </c>
      <c r="I6" s="88">
        <v>351.37</v>
      </c>
      <c r="J6" s="88">
        <v>391.19000000000005</v>
      </c>
      <c r="K6" s="88">
        <v>0.97</v>
      </c>
      <c r="L6" s="88">
        <v>1.45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41.56</v>
      </c>
      <c r="X6">
        <v>2.9</v>
      </c>
      <c r="Y6">
        <v>13.05</v>
      </c>
      <c r="Z6">
        <v>8.16</v>
      </c>
      <c r="AA6">
        <v>28.53</v>
      </c>
      <c r="AB6">
        <v>0.97</v>
      </c>
      <c r="AC6">
        <v>29</v>
      </c>
      <c r="AD6">
        <v>75.03</v>
      </c>
      <c r="AE6">
        <v>152.22</v>
      </c>
      <c r="AF6">
        <v>55.46</v>
      </c>
      <c r="AG6">
        <v>25.01</v>
      </c>
      <c r="AH6">
        <v>54.37</v>
      </c>
      <c r="AI6">
        <v>18.489999999999998</v>
      </c>
      <c r="AJ6">
        <v>0</v>
      </c>
      <c r="AK6">
        <v>0.63</v>
      </c>
      <c r="AL6">
        <v>49.77</v>
      </c>
      <c r="AM6">
        <v>81.19</v>
      </c>
      <c r="AN6">
        <v>0</v>
      </c>
      <c r="AO6">
        <v>21.75</v>
      </c>
      <c r="AP6">
        <v>26.1</v>
      </c>
      <c r="AQ6">
        <v>14.5</v>
      </c>
      <c r="AR6">
        <v>14.5</v>
      </c>
      <c r="AS6">
        <v>27.5</v>
      </c>
      <c r="AT6">
        <v>67.25</v>
      </c>
      <c r="AU6">
        <v>21.81</v>
      </c>
      <c r="AV6">
        <v>37.96</v>
      </c>
      <c r="AW6">
        <v>96.65</v>
      </c>
      <c r="AX6">
        <v>190.99</v>
      </c>
      <c r="AY6">
        <v>36.729999999999997</v>
      </c>
      <c r="AZ6">
        <v>1.45</v>
      </c>
      <c r="BA6">
        <v>49.77</v>
      </c>
      <c r="BB6">
        <v>41.56</v>
      </c>
      <c r="BC6">
        <v>0.77</v>
      </c>
      <c r="BD6">
        <v>0.41</v>
      </c>
      <c r="BE6">
        <v>0.52</v>
      </c>
      <c r="BF6">
        <v>0.97</v>
      </c>
      <c r="BG6">
        <v>0.83</v>
      </c>
      <c r="BH6">
        <v>1.01</v>
      </c>
      <c r="BI6">
        <v>0.85</v>
      </c>
      <c r="BJ6">
        <v>0.61</v>
      </c>
      <c r="BK6">
        <v>0.61</v>
      </c>
      <c r="BL6">
        <v>2.9</v>
      </c>
      <c r="BM6">
        <v>0</v>
      </c>
      <c r="BN6">
        <v>24.16</v>
      </c>
      <c r="BO6">
        <v>22.79</v>
      </c>
      <c r="BP6">
        <v>60.41</v>
      </c>
      <c r="BQ6">
        <v>0</v>
      </c>
      <c r="BR6">
        <v>75.010000000000005</v>
      </c>
      <c r="BS6">
        <v>25</v>
      </c>
      <c r="BT6">
        <v>0</v>
      </c>
      <c r="BU6">
        <v>0</v>
      </c>
    </row>
    <row r="7" spans="1:73">
      <c r="A7" t="s">
        <v>243</v>
      </c>
      <c r="B7" t="s">
        <v>298</v>
      </c>
      <c r="C7" t="s">
        <v>265</v>
      </c>
      <c r="G7" t="s">
        <v>49</v>
      </c>
      <c r="H7" s="115">
        <v>756.45999999999992</v>
      </c>
      <c r="I7" s="88">
        <v>351.37</v>
      </c>
      <c r="J7" s="88">
        <v>391.19000000000005</v>
      </c>
      <c r="K7" s="88">
        <v>0.97</v>
      </c>
      <c r="L7" s="88">
        <v>1.45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41.56</v>
      </c>
      <c r="X7">
        <v>2.9</v>
      </c>
      <c r="Y7">
        <v>13.05</v>
      </c>
      <c r="Z7">
        <v>8.16</v>
      </c>
      <c r="AA7">
        <v>28.53</v>
      </c>
      <c r="AB7">
        <v>0.97</v>
      </c>
      <c r="AC7">
        <v>29</v>
      </c>
      <c r="AD7">
        <v>75.03</v>
      </c>
      <c r="AE7">
        <v>152.22</v>
      </c>
      <c r="AF7">
        <v>55.46</v>
      </c>
      <c r="AG7">
        <v>25.01</v>
      </c>
      <c r="AH7">
        <v>54.37</v>
      </c>
      <c r="AI7">
        <v>18.489999999999998</v>
      </c>
      <c r="AJ7">
        <v>0</v>
      </c>
      <c r="AK7">
        <v>0.57999999999999996</v>
      </c>
      <c r="AL7">
        <v>49.77</v>
      </c>
      <c r="AM7">
        <v>81.19</v>
      </c>
      <c r="AN7">
        <v>0</v>
      </c>
      <c r="AO7">
        <v>21.75</v>
      </c>
      <c r="AP7">
        <v>26.1</v>
      </c>
      <c r="AQ7">
        <v>14.5</v>
      </c>
      <c r="AR7">
        <v>14.5</v>
      </c>
      <c r="AS7">
        <v>27.5</v>
      </c>
      <c r="AT7">
        <v>67.25</v>
      </c>
      <c r="AU7">
        <v>21.81</v>
      </c>
      <c r="AV7">
        <v>37.96</v>
      </c>
      <c r="AW7">
        <v>96.65</v>
      </c>
      <c r="AX7">
        <v>190.99</v>
      </c>
      <c r="AY7">
        <v>36.729999999999997</v>
      </c>
      <c r="AZ7">
        <v>1.45</v>
      </c>
      <c r="BA7">
        <v>49.77</v>
      </c>
      <c r="BB7">
        <v>41.56</v>
      </c>
      <c r="BC7">
        <v>0.77</v>
      </c>
      <c r="BD7">
        <v>0.41</v>
      </c>
      <c r="BE7">
        <v>0.52</v>
      </c>
      <c r="BF7">
        <v>0.97</v>
      </c>
      <c r="BG7">
        <v>0.83</v>
      </c>
      <c r="BH7">
        <v>1.01</v>
      </c>
      <c r="BI7">
        <v>0.85</v>
      </c>
      <c r="BJ7">
        <v>0.61</v>
      </c>
      <c r="BK7">
        <v>0.39</v>
      </c>
      <c r="BL7">
        <v>2.9</v>
      </c>
      <c r="BM7">
        <v>0</v>
      </c>
      <c r="BN7">
        <v>24.16</v>
      </c>
      <c r="BO7">
        <v>22.79</v>
      </c>
      <c r="BP7">
        <v>60.41</v>
      </c>
      <c r="BQ7">
        <v>0</v>
      </c>
      <c r="BR7">
        <v>75.010000000000005</v>
      </c>
      <c r="BS7">
        <v>25</v>
      </c>
      <c r="BT7">
        <v>0</v>
      </c>
      <c r="BU7">
        <v>0</v>
      </c>
    </row>
    <row r="8" spans="1:73">
      <c r="A8" t="s">
        <v>244</v>
      </c>
      <c r="B8" t="s">
        <v>340</v>
      </c>
      <c r="C8" t="s">
        <v>237</v>
      </c>
      <c r="G8" t="s">
        <v>50</v>
      </c>
      <c r="H8" s="115">
        <v>756.45999999999992</v>
      </c>
      <c r="I8" s="88">
        <v>351.37</v>
      </c>
      <c r="J8" s="88">
        <v>391.19000000000005</v>
      </c>
      <c r="K8" s="88">
        <v>0.97</v>
      </c>
      <c r="L8" s="88">
        <v>1.45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41.56</v>
      </c>
      <c r="X8">
        <v>2.9</v>
      </c>
      <c r="Y8">
        <v>13.05</v>
      </c>
      <c r="Z8">
        <v>8.16</v>
      </c>
      <c r="AA8">
        <v>28.53</v>
      </c>
      <c r="AB8">
        <v>0.97</v>
      </c>
      <c r="AC8">
        <v>29</v>
      </c>
      <c r="AD8">
        <v>75.03</v>
      </c>
      <c r="AE8">
        <v>152.22</v>
      </c>
      <c r="AF8">
        <v>55.46</v>
      </c>
      <c r="AG8">
        <v>25.01</v>
      </c>
      <c r="AH8">
        <v>54.37</v>
      </c>
      <c r="AI8">
        <v>18.489999999999998</v>
      </c>
      <c r="AJ8">
        <v>0</v>
      </c>
      <c r="AK8">
        <v>0.57999999999999996</v>
      </c>
      <c r="AL8">
        <v>49.77</v>
      </c>
      <c r="AM8">
        <v>81.19</v>
      </c>
      <c r="AN8">
        <v>0</v>
      </c>
      <c r="AO8">
        <v>21.75</v>
      </c>
      <c r="AP8">
        <v>26.1</v>
      </c>
      <c r="AQ8">
        <v>14.5</v>
      </c>
      <c r="AR8">
        <v>14.5</v>
      </c>
      <c r="AS8">
        <v>27.5</v>
      </c>
      <c r="AT8">
        <v>67.25</v>
      </c>
      <c r="AU8">
        <v>21.81</v>
      </c>
      <c r="AV8">
        <v>37.96</v>
      </c>
      <c r="AW8">
        <v>96.65</v>
      </c>
      <c r="AX8">
        <v>190.99</v>
      </c>
      <c r="AY8">
        <v>36.729999999999997</v>
      </c>
      <c r="AZ8">
        <v>1.45</v>
      </c>
      <c r="BA8">
        <v>49.77</v>
      </c>
      <c r="BB8">
        <v>41.56</v>
      </c>
      <c r="BC8">
        <v>0.77</v>
      </c>
      <c r="BD8">
        <v>0.41</v>
      </c>
      <c r="BE8">
        <v>0.52</v>
      </c>
      <c r="BF8">
        <v>0.97</v>
      </c>
      <c r="BG8">
        <v>0.83</v>
      </c>
      <c r="BH8">
        <v>1.01</v>
      </c>
      <c r="BI8">
        <v>0.85</v>
      </c>
      <c r="BJ8">
        <v>0.61</v>
      </c>
      <c r="BK8">
        <v>0.39</v>
      </c>
      <c r="BL8">
        <v>2.9</v>
      </c>
      <c r="BM8">
        <v>0</v>
      </c>
      <c r="BN8">
        <v>24.16</v>
      </c>
      <c r="BO8">
        <v>22.79</v>
      </c>
      <c r="BP8">
        <v>60.41</v>
      </c>
      <c r="BQ8">
        <v>0</v>
      </c>
      <c r="BR8">
        <v>75.010000000000005</v>
      </c>
      <c r="BS8">
        <v>25</v>
      </c>
      <c r="BT8">
        <v>0</v>
      </c>
      <c r="BU8">
        <v>0</v>
      </c>
    </row>
    <row r="9" spans="1:73">
      <c r="A9" t="s">
        <v>245</v>
      </c>
      <c r="B9" t="s">
        <v>360</v>
      </c>
      <c r="C9" t="s">
        <v>238</v>
      </c>
      <c r="G9" t="s">
        <v>51</v>
      </c>
      <c r="H9" s="115">
        <v>756.45999999999992</v>
      </c>
      <c r="I9" s="88">
        <v>351.37</v>
      </c>
      <c r="J9" s="88">
        <v>391.19000000000005</v>
      </c>
      <c r="K9" s="88">
        <v>0.97</v>
      </c>
      <c r="L9" s="88">
        <v>1.45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41.56</v>
      </c>
      <c r="X9">
        <v>2.9</v>
      </c>
      <c r="Y9">
        <v>13.05</v>
      </c>
      <c r="Z9">
        <v>8.16</v>
      </c>
      <c r="AA9">
        <v>28.53</v>
      </c>
      <c r="AB9">
        <v>0.97</v>
      </c>
      <c r="AC9">
        <v>29</v>
      </c>
      <c r="AD9">
        <v>75.03</v>
      </c>
      <c r="AE9">
        <v>152.22</v>
      </c>
      <c r="AF9">
        <v>55.46</v>
      </c>
      <c r="AG9">
        <v>25.01</v>
      </c>
      <c r="AH9">
        <v>54.37</v>
      </c>
      <c r="AI9">
        <v>18.489999999999998</v>
      </c>
      <c r="AJ9">
        <v>0</v>
      </c>
      <c r="AK9">
        <v>0.57999999999999996</v>
      </c>
      <c r="AL9">
        <v>49.77</v>
      </c>
      <c r="AM9">
        <v>81.19</v>
      </c>
      <c r="AN9">
        <v>0</v>
      </c>
      <c r="AO9">
        <v>21.75</v>
      </c>
      <c r="AP9">
        <v>26.1</v>
      </c>
      <c r="AQ9">
        <v>14.5</v>
      </c>
      <c r="AR9">
        <v>14.5</v>
      </c>
      <c r="AS9">
        <v>27.5</v>
      </c>
      <c r="AT9">
        <v>67.25</v>
      </c>
      <c r="AU9">
        <v>21.81</v>
      </c>
      <c r="AV9">
        <v>37.96</v>
      </c>
      <c r="AW9">
        <v>96.65</v>
      </c>
      <c r="AX9">
        <v>190.99</v>
      </c>
      <c r="AY9">
        <v>36.729999999999997</v>
      </c>
      <c r="AZ9">
        <v>1.45</v>
      </c>
      <c r="BA9">
        <v>49.77</v>
      </c>
      <c r="BB9">
        <v>41.56</v>
      </c>
      <c r="BC9">
        <v>0.77</v>
      </c>
      <c r="BD9">
        <v>0.41</v>
      </c>
      <c r="BE9">
        <v>0.52</v>
      </c>
      <c r="BF9">
        <v>0.97</v>
      </c>
      <c r="BG9">
        <v>0.83</v>
      </c>
      <c r="BH9">
        <v>1.01</v>
      </c>
      <c r="BI9">
        <v>0.85</v>
      </c>
      <c r="BJ9">
        <v>0.61</v>
      </c>
      <c r="BK9">
        <v>0.39</v>
      </c>
      <c r="BL9">
        <v>2.9</v>
      </c>
      <c r="BM9">
        <v>0</v>
      </c>
      <c r="BN9">
        <v>24.16</v>
      </c>
      <c r="BO9">
        <v>22.79</v>
      </c>
      <c r="BP9">
        <v>60.41</v>
      </c>
      <c r="BQ9">
        <v>0</v>
      </c>
      <c r="BR9">
        <v>75.010000000000005</v>
      </c>
      <c r="BS9">
        <v>25</v>
      </c>
      <c r="BT9">
        <v>0</v>
      </c>
      <c r="BU9">
        <v>0</v>
      </c>
    </row>
    <row r="10" spans="1:73">
      <c r="A10" t="s">
        <v>266</v>
      </c>
      <c r="C10" t="s">
        <v>239</v>
      </c>
      <c r="G10" t="s">
        <v>52</v>
      </c>
      <c r="H10" s="115">
        <v>756.45999999999992</v>
      </c>
      <c r="I10" s="88">
        <v>351.37</v>
      </c>
      <c r="J10" s="88">
        <v>391.19000000000005</v>
      </c>
      <c r="K10" s="88">
        <v>0.97</v>
      </c>
      <c r="L10" s="88">
        <v>1.45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41.56</v>
      </c>
      <c r="X10">
        <v>2.9</v>
      </c>
      <c r="Y10">
        <v>13.05</v>
      </c>
      <c r="Z10">
        <v>8.16</v>
      </c>
      <c r="AA10">
        <v>28.53</v>
      </c>
      <c r="AB10">
        <v>0.97</v>
      </c>
      <c r="AC10">
        <v>29</v>
      </c>
      <c r="AD10">
        <v>75.03</v>
      </c>
      <c r="AE10">
        <v>152.22</v>
      </c>
      <c r="AF10">
        <v>55.46</v>
      </c>
      <c r="AG10">
        <v>25.01</v>
      </c>
      <c r="AH10">
        <v>54.37</v>
      </c>
      <c r="AI10">
        <v>18.489999999999998</v>
      </c>
      <c r="AJ10">
        <v>0</v>
      </c>
      <c r="AK10">
        <v>0.57999999999999996</v>
      </c>
      <c r="AL10">
        <v>49.77</v>
      </c>
      <c r="AM10">
        <v>81.19</v>
      </c>
      <c r="AN10">
        <v>0</v>
      </c>
      <c r="AO10">
        <v>21.75</v>
      </c>
      <c r="AP10">
        <v>26.1</v>
      </c>
      <c r="AQ10">
        <v>14.5</v>
      </c>
      <c r="AR10">
        <v>14.5</v>
      </c>
      <c r="AS10">
        <v>27.5</v>
      </c>
      <c r="AT10">
        <v>67.25</v>
      </c>
      <c r="AU10">
        <v>21.81</v>
      </c>
      <c r="AV10">
        <v>37.96</v>
      </c>
      <c r="AW10">
        <v>96.65</v>
      </c>
      <c r="AX10">
        <v>190.99</v>
      </c>
      <c r="AY10">
        <v>36.729999999999997</v>
      </c>
      <c r="AZ10">
        <v>1.45</v>
      </c>
      <c r="BA10">
        <v>49.77</v>
      </c>
      <c r="BB10">
        <v>41.56</v>
      </c>
      <c r="BC10">
        <v>0.77</v>
      </c>
      <c r="BD10">
        <v>0.41</v>
      </c>
      <c r="BE10">
        <v>0.52</v>
      </c>
      <c r="BF10">
        <v>0.97</v>
      </c>
      <c r="BG10">
        <v>0.83</v>
      </c>
      <c r="BH10">
        <v>1.01</v>
      </c>
      <c r="BI10">
        <v>0.85</v>
      </c>
      <c r="BJ10">
        <v>0.61</v>
      </c>
      <c r="BK10">
        <v>0.39</v>
      </c>
      <c r="BL10">
        <v>2.9</v>
      </c>
      <c r="BM10">
        <v>0</v>
      </c>
      <c r="BN10">
        <v>24.16</v>
      </c>
      <c r="BO10">
        <v>22.79</v>
      </c>
      <c r="BP10">
        <v>60.41</v>
      </c>
      <c r="BQ10">
        <v>0</v>
      </c>
      <c r="BR10">
        <v>75.010000000000005</v>
      </c>
      <c r="BS10">
        <v>25</v>
      </c>
      <c r="BT10">
        <v>0</v>
      </c>
      <c r="BU10">
        <v>0</v>
      </c>
    </row>
    <row r="11" spans="1:73">
      <c r="A11" t="s">
        <v>246</v>
      </c>
      <c r="C11" t="s">
        <v>341</v>
      </c>
      <c r="G11" t="s">
        <v>53</v>
      </c>
      <c r="H11" s="115">
        <v>756.68</v>
      </c>
      <c r="I11" s="88">
        <v>351.37</v>
      </c>
      <c r="J11" s="88">
        <v>391.19000000000005</v>
      </c>
      <c r="K11" s="88">
        <v>0.97</v>
      </c>
      <c r="L11" s="88">
        <v>1.45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41.56</v>
      </c>
      <c r="X11">
        <v>2.9</v>
      </c>
      <c r="Y11">
        <v>13.05</v>
      </c>
      <c r="Z11">
        <v>8.16</v>
      </c>
      <c r="AA11">
        <v>28.53</v>
      </c>
      <c r="AB11">
        <v>0.97</v>
      </c>
      <c r="AC11">
        <v>29</v>
      </c>
      <c r="AD11">
        <v>75.03</v>
      </c>
      <c r="AE11">
        <v>152.22</v>
      </c>
      <c r="AF11">
        <v>55.46</v>
      </c>
      <c r="AG11">
        <v>25.01</v>
      </c>
      <c r="AH11">
        <v>54.37</v>
      </c>
      <c r="AI11">
        <v>18.489999999999998</v>
      </c>
      <c r="AJ11">
        <v>0</v>
      </c>
      <c r="AK11">
        <v>0.57999999999999996</v>
      </c>
      <c r="AL11">
        <v>49.77</v>
      </c>
      <c r="AM11">
        <v>81.19</v>
      </c>
      <c r="AN11">
        <v>0</v>
      </c>
      <c r="AO11">
        <v>21.75</v>
      </c>
      <c r="AP11">
        <v>26.1</v>
      </c>
      <c r="AQ11">
        <v>14.5</v>
      </c>
      <c r="AR11">
        <v>14.5</v>
      </c>
      <c r="AS11">
        <v>27.5</v>
      </c>
      <c r="AT11">
        <v>67.25</v>
      </c>
      <c r="AU11">
        <v>21.81</v>
      </c>
      <c r="AV11">
        <v>37.96</v>
      </c>
      <c r="AW11">
        <v>96.65</v>
      </c>
      <c r="AX11">
        <v>190.99</v>
      </c>
      <c r="AY11">
        <v>36.729999999999997</v>
      </c>
      <c r="AZ11">
        <v>1.45</v>
      </c>
      <c r="BA11">
        <v>49.77</v>
      </c>
      <c r="BB11">
        <v>41.56</v>
      </c>
      <c r="BC11">
        <v>0.77</v>
      </c>
      <c r="BD11">
        <v>0.41</v>
      </c>
      <c r="BE11">
        <v>0.52</v>
      </c>
      <c r="BF11">
        <v>0.97</v>
      </c>
      <c r="BG11">
        <v>0.83</v>
      </c>
      <c r="BH11">
        <v>1.01</v>
      </c>
      <c r="BI11">
        <v>0.85</v>
      </c>
      <c r="BJ11">
        <v>0.61</v>
      </c>
      <c r="BK11">
        <v>0.61</v>
      </c>
      <c r="BL11">
        <v>2.9</v>
      </c>
      <c r="BM11">
        <v>0</v>
      </c>
      <c r="BN11">
        <v>24.16</v>
      </c>
      <c r="BO11">
        <v>22.79</v>
      </c>
      <c r="BP11">
        <v>60.41</v>
      </c>
      <c r="BQ11">
        <v>0</v>
      </c>
      <c r="BR11">
        <v>75.010000000000005</v>
      </c>
      <c r="BS11">
        <v>25</v>
      </c>
      <c r="BT11">
        <v>0</v>
      </c>
      <c r="BU11">
        <v>0</v>
      </c>
    </row>
    <row r="12" spans="1:73">
      <c r="A12" t="s">
        <v>247</v>
      </c>
      <c r="C12" t="s">
        <v>361</v>
      </c>
      <c r="G12" t="s">
        <v>54</v>
      </c>
      <c r="H12" s="115">
        <v>756.68</v>
      </c>
      <c r="I12" s="88">
        <v>351.37</v>
      </c>
      <c r="J12" s="88">
        <v>391.19000000000005</v>
      </c>
      <c r="K12" s="88">
        <v>0.97</v>
      </c>
      <c r="L12" s="88">
        <v>1.45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41.56</v>
      </c>
      <c r="X12">
        <v>2.9</v>
      </c>
      <c r="Y12">
        <v>13.05</v>
      </c>
      <c r="Z12">
        <v>8.16</v>
      </c>
      <c r="AA12">
        <v>28.53</v>
      </c>
      <c r="AB12">
        <v>0.97</v>
      </c>
      <c r="AC12">
        <v>29</v>
      </c>
      <c r="AD12">
        <v>75.03</v>
      </c>
      <c r="AE12">
        <v>152.22</v>
      </c>
      <c r="AF12">
        <v>55.46</v>
      </c>
      <c r="AG12">
        <v>25.01</v>
      </c>
      <c r="AH12">
        <v>54.37</v>
      </c>
      <c r="AI12">
        <v>18.489999999999998</v>
      </c>
      <c r="AJ12">
        <v>0</v>
      </c>
      <c r="AK12">
        <v>0.57999999999999996</v>
      </c>
      <c r="AL12">
        <v>49.77</v>
      </c>
      <c r="AM12">
        <v>81.19</v>
      </c>
      <c r="AN12">
        <v>0</v>
      </c>
      <c r="AO12">
        <v>21.75</v>
      </c>
      <c r="AP12">
        <v>26.1</v>
      </c>
      <c r="AQ12">
        <v>14.5</v>
      </c>
      <c r="AR12">
        <v>14.5</v>
      </c>
      <c r="AS12">
        <v>27.5</v>
      </c>
      <c r="AT12">
        <v>67.25</v>
      </c>
      <c r="AU12">
        <v>21.81</v>
      </c>
      <c r="AV12">
        <v>37.96</v>
      </c>
      <c r="AW12">
        <v>96.65</v>
      </c>
      <c r="AX12">
        <v>190.99</v>
      </c>
      <c r="AY12">
        <v>36.729999999999997</v>
      </c>
      <c r="AZ12">
        <v>1.45</v>
      </c>
      <c r="BA12">
        <v>49.77</v>
      </c>
      <c r="BB12">
        <v>41.56</v>
      </c>
      <c r="BC12">
        <v>0.77</v>
      </c>
      <c r="BD12">
        <v>0.41</v>
      </c>
      <c r="BE12">
        <v>0.52</v>
      </c>
      <c r="BF12">
        <v>0.97</v>
      </c>
      <c r="BG12">
        <v>0.83</v>
      </c>
      <c r="BH12">
        <v>1.01</v>
      </c>
      <c r="BI12">
        <v>0.85</v>
      </c>
      <c r="BJ12">
        <v>0.61</v>
      </c>
      <c r="BK12">
        <v>0.61</v>
      </c>
      <c r="BL12">
        <v>2.9</v>
      </c>
      <c r="BM12">
        <v>0</v>
      </c>
      <c r="BN12">
        <v>24.16</v>
      </c>
      <c r="BO12">
        <v>22.79</v>
      </c>
      <c r="BP12">
        <v>60.41</v>
      </c>
      <c r="BQ12">
        <v>0</v>
      </c>
      <c r="BR12">
        <v>75.010000000000005</v>
      </c>
      <c r="BS12">
        <v>25</v>
      </c>
      <c r="BT12">
        <v>0</v>
      </c>
      <c r="BU12">
        <v>0</v>
      </c>
    </row>
    <row r="13" spans="1:73">
      <c r="A13" t="s">
        <v>248</v>
      </c>
      <c r="G13" t="s">
        <v>55</v>
      </c>
      <c r="H13" s="115">
        <v>756.68</v>
      </c>
      <c r="I13" s="88">
        <v>351.37</v>
      </c>
      <c r="J13" s="88">
        <v>391.19000000000005</v>
      </c>
      <c r="K13" s="88">
        <v>0.97</v>
      </c>
      <c r="L13" s="88">
        <v>1.45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41.56</v>
      </c>
      <c r="X13">
        <v>2.9</v>
      </c>
      <c r="Y13">
        <v>13.05</v>
      </c>
      <c r="Z13">
        <v>8.16</v>
      </c>
      <c r="AA13">
        <v>28.53</v>
      </c>
      <c r="AB13">
        <v>0.97</v>
      </c>
      <c r="AC13">
        <v>29</v>
      </c>
      <c r="AD13">
        <v>75.03</v>
      </c>
      <c r="AE13">
        <v>152.22</v>
      </c>
      <c r="AF13">
        <v>55.46</v>
      </c>
      <c r="AG13">
        <v>25.01</v>
      </c>
      <c r="AH13">
        <v>54.37</v>
      </c>
      <c r="AI13">
        <v>18.489999999999998</v>
      </c>
      <c r="AJ13">
        <v>0</v>
      </c>
      <c r="AK13">
        <v>0.57999999999999996</v>
      </c>
      <c r="AL13">
        <v>49.77</v>
      </c>
      <c r="AM13">
        <v>81.19</v>
      </c>
      <c r="AN13">
        <v>0</v>
      </c>
      <c r="AO13">
        <v>21.75</v>
      </c>
      <c r="AP13">
        <v>26.1</v>
      </c>
      <c r="AQ13">
        <v>14.5</v>
      </c>
      <c r="AR13">
        <v>14.5</v>
      </c>
      <c r="AS13">
        <v>27.5</v>
      </c>
      <c r="AT13">
        <v>67.25</v>
      </c>
      <c r="AU13">
        <v>21.81</v>
      </c>
      <c r="AV13">
        <v>37.96</v>
      </c>
      <c r="AW13">
        <v>96.65</v>
      </c>
      <c r="AX13">
        <v>190.99</v>
      </c>
      <c r="AY13">
        <v>36.729999999999997</v>
      </c>
      <c r="AZ13">
        <v>1.45</v>
      </c>
      <c r="BA13">
        <v>49.77</v>
      </c>
      <c r="BB13">
        <v>41.56</v>
      </c>
      <c r="BC13">
        <v>0.77</v>
      </c>
      <c r="BD13">
        <v>0.41</v>
      </c>
      <c r="BE13">
        <v>0.52</v>
      </c>
      <c r="BF13">
        <v>0.97</v>
      </c>
      <c r="BG13">
        <v>0.83</v>
      </c>
      <c r="BH13">
        <v>1.01</v>
      </c>
      <c r="BI13">
        <v>0.85</v>
      </c>
      <c r="BJ13">
        <v>0.61</v>
      </c>
      <c r="BK13">
        <v>0.61</v>
      </c>
      <c r="BL13">
        <v>2.9</v>
      </c>
      <c r="BM13">
        <v>0</v>
      </c>
      <c r="BN13">
        <v>24.16</v>
      </c>
      <c r="BO13">
        <v>22.79</v>
      </c>
      <c r="BP13">
        <v>60.41</v>
      </c>
      <c r="BQ13">
        <v>0</v>
      </c>
      <c r="BR13">
        <v>75.010000000000005</v>
      </c>
      <c r="BS13">
        <v>25</v>
      </c>
      <c r="BT13">
        <v>0</v>
      </c>
      <c r="BU13">
        <v>0</v>
      </c>
    </row>
    <row r="14" spans="1:73">
      <c r="A14" t="s">
        <v>249</v>
      </c>
      <c r="G14" t="s">
        <v>56</v>
      </c>
      <c r="H14" s="115">
        <v>756.68</v>
      </c>
      <c r="I14" s="88">
        <v>351.37</v>
      </c>
      <c r="J14" s="88">
        <v>391.19000000000005</v>
      </c>
      <c r="K14" s="88">
        <v>0.97</v>
      </c>
      <c r="L14" s="88">
        <v>1.45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41.56</v>
      </c>
      <c r="X14">
        <v>2.9</v>
      </c>
      <c r="Y14">
        <v>13.05</v>
      </c>
      <c r="Z14">
        <v>8.16</v>
      </c>
      <c r="AA14">
        <v>28.53</v>
      </c>
      <c r="AB14">
        <v>0.97</v>
      </c>
      <c r="AC14">
        <v>29</v>
      </c>
      <c r="AD14">
        <v>75.03</v>
      </c>
      <c r="AE14">
        <v>152.22</v>
      </c>
      <c r="AF14">
        <v>55.46</v>
      </c>
      <c r="AG14">
        <v>25.01</v>
      </c>
      <c r="AH14">
        <v>54.37</v>
      </c>
      <c r="AI14">
        <v>18.489999999999998</v>
      </c>
      <c r="AJ14">
        <v>0</v>
      </c>
      <c r="AK14">
        <v>0.57999999999999996</v>
      </c>
      <c r="AL14">
        <v>49.77</v>
      </c>
      <c r="AM14">
        <v>81.19</v>
      </c>
      <c r="AN14">
        <v>0</v>
      </c>
      <c r="AO14">
        <v>21.75</v>
      </c>
      <c r="AP14">
        <v>26.1</v>
      </c>
      <c r="AQ14">
        <v>14.5</v>
      </c>
      <c r="AR14">
        <v>14.5</v>
      </c>
      <c r="AS14">
        <v>27.5</v>
      </c>
      <c r="AT14">
        <v>67.25</v>
      </c>
      <c r="AU14">
        <v>21.81</v>
      </c>
      <c r="AV14">
        <v>37.96</v>
      </c>
      <c r="AW14">
        <v>96.65</v>
      </c>
      <c r="AX14">
        <v>190.99</v>
      </c>
      <c r="AY14">
        <v>36.729999999999997</v>
      </c>
      <c r="AZ14">
        <v>1.45</v>
      </c>
      <c r="BA14">
        <v>49.77</v>
      </c>
      <c r="BB14">
        <v>41.56</v>
      </c>
      <c r="BC14">
        <v>0.77</v>
      </c>
      <c r="BD14">
        <v>0.41</v>
      </c>
      <c r="BE14">
        <v>0.52</v>
      </c>
      <c r="BF14">
        <v>0.97</v>
      </c>
      <c r="BG14">
        <v>0.83</v>
      </c>
      <c r="BH14">
        <v>1.01</v>
      </c>
      <c r="BI14">
        <v>0.85</v>
      </c>
      <c r="BJ14">
        <v>0.61</v>
      </c>
      <c r="BK14">
        <v>0.61</v>
      </c>
      <c r="BL14">
        <v>2.9</v>
      </c>
      <c r="BM14">
        <v>0</v>
      </c>
      <c r="BN14">
        <v>24.16</v>
      </c>
      <c r="BO14">
        <v>22.79</v>
      </c>
      <c r="BP14">
        <v>60.41</v>
      </c>
      <c r="BQ14">
        <v>0</v>
      </c>
      <c r="BR14">
        <v>75.010000000000005</v>
      </c>
      <c r="BS14">
        <v>25</v>
      </c>
      <c r="BT14">
        <v>0</v>
      </c>
      <c r="BU14">
        <v>0</v>
      </c>
    </row>
    <row r="15" spans="1:73">
      <c r="A15" t="s">
        <v>250</v>
      </c>
      <c r="G15" t="s">
        <v>57</v>
      </c>
      <c r="H15" s="115">
        <v>688.79999999999984</v>
      </c>
      <c r="I15" s="88">
        <v>314.73999999999995</v>
      </c>
      <c r="J15" s="88">
        <v>391.19000000000005</v>
      </c>
      <c r="K15" s="88">
        <v>0.97</v>
      </c>
      <c r="L15" s="88">
        <v>1.45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41.56</v>
      </c>
      <c r="X15">
        <v>2.9</v>
      </c>
      <c r="Y15">
        <v>13.05</v>
      </c>
      <c r="Z15">
        <v>8.16</v>
      </c>
      <c r="AA15">
        <v>28.53</v>
      </c>
      <c r="AB15">
        <v>0.97</v>
      </c>
      <c r="AC15">
        <v>29</v>
      </c>
      <c r="AD15">
        <v>75.03</v>
      </c>
      <c r="AE15">
        <v>152.22</v>
      </c>
      <c r="AF15">
        <v>55.46</v>
      </c>
      <c r="AG15">
        <v>25.01</v>
      </c>
      <c r="AH15">
        <v>54.37</v>
      </c>
      <c r="AI15">
        <v>18.489999999999998</v>
      </c>
      <c r="AJ15">
        <v>0</v>
      </c>
      <c r="AK15">
        <v>0.57999999999999996</v>
      </c>
      <c r="AL15">
        <v>49.77</v>
      </c>
      <c r="AM15">
        <v>81.19</v>
      </c>
      <c r="AN15">
        <v>0</v>
      </c>
      <c r="AO15">
        <v>21.75</v>
      </c>
      <c r="AP15">
        <v>0</v>
      </c>
      <c r="AQ15">
        <v>14.5</v>
      </c>
      <c r="AR15">
        <v>14.5</v>
      </c>
      <c r="AS15">
        <v>27.5</v>
      </c>
      <c r="AT15">
        <v>30.62</v>
      </c>
      <c r="AU15">
        <v>21.81</v>
      </c>
      <c r="AV15">
        <v>37.96</v>
      </c>
      <c r="AW15">
        <v>96.65</v>
      </c>
      <c r="AX15">
        <v>190.99</v>
      </c>
      <c r="AY15">
        <v>36.729999999999997</v>
      </c>
      <c r="AZ15">
        <v>1.45</v>
      </c>
      <c r="BA15">
        <v>49.77</v>
      </c>
      <c r="BB15">
        <v>0</v>
      </c>
      <c r="BC15">
        <v>0.77</v>
      </c>
      <c r="BD15">
        <v>0.41</v>
      </c>
      <c r="BE15">
        <v>0.52</v>
      </c>
      <c r="BF15">
        <v>0.97</v>
      </c>
      <c r="BG15">
        <v>0.83</v>
      </c>
      <c r="BH15">
        <v>1.01</v>
      </c>
      <c r="BI15">
        <v>0.85</v>
      </c>
      <c r="BJ15">
        <v>0.61</v>
      </c>
      <c r="BK15">
        <v>0.39</v>
      </c>
      <c r="BL15">
        <v>2.9</v>
      </c>
      <c r="BM15">
        <v>0</v>
      </c>
      <c r="BN15">
        <v>24.16</v>
      </c>
      <c r="BO15">
        <v>22.79</v>
      </c>
      <c r="BP15">
        <v>60.41</v>
      </c>
      <c r="BQ15">
        <v>0</v>
      </c>
      <c r="BR15">
        <v>75.010000000000005</v>
      </c>
      <c r="BS15">
        <v>25</v>
      </c>
      <c r="BT15">
        <v>0</v>
      </c>
      <c r="BU15">
        <v>0</v>
      </c>
    </row>
    <row r="16" spans="1:73">
      <c r="A16" t="s">
        <v>251</v>
      </c>
      <c r="G16" t="s">
        <v>58</v>
      </c>
      <c r="H16" s="115">
        <v>688.79999999999984</v>
      </c>
      <c r="I16" s="88">
        <v>314.73999999999995</v>
      </c>
      <c r="J16" s="88">
        <v>391.19000000000005</v>
      </c>
      <c r="K16" s="88">
        <v>0.97</v>
      </c>
      <c r="L16" s="88">
        <v>1.45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41.56</v>
      </c>
      <c r="X16">
        <v>2.9</v>
      </c>
      <c r="Y16">
        <v>13.05</v>
      </c>
      <c r="Z16">
        <v>8.16</v>
      </c>
      <c r="AA16">
        <v>28.53</v>
      </c>
      <c r="AB16">
        <v>0.97</v>
      </c>
      <c r="AC16">
        <v>29</v>
      </c>
      <c r="AD16">
        <v>75.03</v>
      </c>
      <c r="AE16">
        <v>152.22</v>
      </c>
      <c r="AF16">
        <v>55.46</v>
      </c>
      <c r="AG16">
        <v>25.01</v>
      </c>
      <c r="AH16">
        <v>54.37</v>
      </c>
      <c r="AI16">
        <v>18.489999999999998</v>
      </c>
      <c r="AJ16">
        <v>0</v>
      </c>
      <c r="AK16">
        <v>0.57999999999999996</v>
      </c>
      <c r="AL16">
        <v>49.77</v>
      </c>
      <c r="AM16">
        <v>81.19</v>
      </c>
      <c r="AN16">
        <v>0</v>
      </c>
      <c r="AO16">
        <v>21.75</v>
      </c>
      <c r="AP16">
        <v>0</v>
      </c>
      <c r="AQ16">
        <v>14.5</v>
      </c>
      <c r="AR16">
        <v>14.5</v>
      </c>
      <c r="AS16">
        <v>27.5</v>
      </c>
      <c r="AT16">
        <v>30.62</v>
      </c>
      <c r="AU16">
        <v>21.81</v>
      </c>
      <c r="AV16">
        <v>37.96</v>
      </c>
      <c r="AW16">
        <v>96.65</v>
      </c>
      <c r="AX16">
        <v>190.99</v>
      </c>
      <c r="AY16">
        <v>36.729999999999997</v>
      </c>
      <c r="AZ16">
        <v>1.45</v>
      </c>
      <c r="BA16">
        <v>49.77</v>
      </c>
      <c r="BB16">
        <v>0</v>
      </c>
      <c r="BC16">
        <v>0.77</v>
      </c>
      <c r="BD16">
        <v>0.41</v>
      </c>
      <c r="BE16">
        <v>0.52</v>
      </c>
      <c r="BF16">
        <v>0.97</v>
      </c>
      <c r="BG16">
        <v>0.83</v>
      </c>
      <c r="BH16">
        <v>1.01</v>
      </c>
      <c r="BI16">
        <v>0.85</v>
      </c>
      <c r="BJ16">
        <v>0.61</v>
      </c>
      <c r="BK16">
        <v>0.39</v>
      </c>
      <c r="BL16">
        <v>2.9</v>
      </c>
      <c r="BM16">
        <v>0</v>
      </c>
      <c r="BN16">
        <v>24.16</v>
      </c>
      <c r="BO16">
        <v>22.79</v>
      </c>
      <c r="BP16">
        <v>60.41</v>
      </c>
      <c r="BQ16">
        <v>0</v>
      </c>
      <c r="BR16">
        <v>75.010000000000005</v>
      </c>
      <c r="BS16">
        <v>25</v>
      </c>
      <c r="BT16">
        <v>0</v>
      </c>
      <c r="BU16">
        <v>0</v>
      </c>
    </row>
    <row r="17" spans="1:73">
      <c r="A17" t="s">
        <v>252</v>
      </c>
      <c r="G17" t="s">
        <v>59</v>
      </c>
      <c r="H17" s="115">
        <v>688.79999999999984</v>
      </c>
      <c r="I17" s="88">
        <v>314.73999999999995</v>
      </c>
      <c r="J17" s="88">
        <v>391.19000000000005</v>
      </c>
      <c r="K17" s="88">
        <v>0.97</v>
      </c>
      <c r="L17" s="88">
        <v>1.45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41.56</v>
      </c>
      <c r="X17">
        <v>2.9</v>
      </c>
      <c r="Y17">
        <v>13.05</v>
      </c>
      <c r="Z17">
        <v>8.16</v>
      </c>
      <c r="AA17">
        <v>28.53</v>
      </c>
      <c r="AB17">
        <v>0.97</v>
      </c>
      <c r="AC17">
        <v>29</v>
      </c>
      <c r="AD17">
        <v>75.03</v>
      </c>
      <c r="AE17">
        <v>152.22</v>
      </c>
      <c r="AF17">
        <v>55.46</v>
      </c>
      <c r="AG17">
        <v>25.01</v>
      </c>
      <c r="AH17">
        <v>54.37</v>
      </c>
      <c r="AI17">
        <v>18.489999999999998</v>
      </c>
      <c r="AJ17">
        <v>0</v>
      </c>
      <c r="AK17">
        <v>0.57999999999999996</v>
      </c>
      <c r="AL17">
        <v>49.77</v>
      </c>
      <c r="AM17">
        <v>81.19</v>
      </c>
      <c r="AN17">
        <v>0</v>
      </c>
      <c r="AO17">
        <v>21.75</v>
      </c>
      <c r="AP17">
        <v>0</v>
      </c>
      <c r="AQ17">
        <v>14.5</v>
      </c>
      <c r="AR17">
        <v>14.5</v>
      </c>
      <c r="AS17">
        <v>27.5</v>
      </c>
      <c r="AT17">
        <v>30.62</v>
      </c>
      <c r="AU17">
        <v>21.81</v>
      </c>
      <c r="AV17">
        <v>37.96</v>
      </c>
      <c r="AW17">
        <v>96.65</v>
      </c>
      <c r="AX17">
        <v>190.99</v>
      </c>
      <c r="AY17">
        <v>36.729999999999997</v>
      </c>
      <c r="AZ17">
        <v>1.45</v>
      </c>
      <c r="BA17">
        <v>49.77</v>
      </c>
      <c r="BB17">
        <v>0</v>
      </c>
      <c r="BC17">
        <v>0.77</v>
      </c>
      <c r="BD17">
        <v>0.41</v>
      </c>
      <c r="BE17">
        <v>0.52</v>
      </c>
      <c r="BF17">
        <v>0.97</v>
      </c>
      <c r="BG17">
        <v>0.83</v>
      </c>
      <c r="BH17">
        <v>1.01</v>
      </c>
      <c r="BI17">
        <v>0.85</v>
      </c>
      <c r="BJ17">
        <v>0.61</v>
      </c>
      <c r="BK17">
        <v>0.39</v>
      </c>
      <c r="BL17">
        <v>2.9</v>
      </c>
      <c r="BM17">
        <v>0</v>
      </c>
      <c r="BN17">
        <v>24.16</v>
      </c>
      <c r="BO17">
        <v>22.79</v>
      </c>
      <c r="BP17">
        <v>60.41</v>
      </c>
      <c r="BQ17">
        <v>0</v>
      </c>
      <c r="BR17">
        <v>75.010000000000005</v>
      </c>
      <c r="BS17">
        <v>25</v>
      </c>
      <c r="BT17">
        <v>0</v>
      </c>
      <c r="BU17">
        <v>0</v>
      </c>
    </row>
    <row r="18" spans="1:73">
      <c r="A18" t="s">
        <v>253</v>
      </c>
      <c r="G18" t="s">
        <v>60</v>
      </c>
      <c r="H18" s="115">
        <v>688.79999999999984</v>
      </c>
      <c r="I18" s="88">
        <v>314.73999999999995</v>
      </c>
      <c r="J18" s="88">
        <v>391.19000000000005</v>
      </c>
      <c r="K18" s="88">
        <v>0.97</v>
      </c>
      <c r="L18" s="88">
        <v>1.45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41.56</v>
      </c>
      <c r="X18">
        <v>2.9</v>
      </c>
      <c r="Y18">
        <v>13.05</v>
      </c>
      <c r="Z18">
        <v>8.16</v>
      </c>
      <c r="AA18">
        <v>28.53</v>
      </c>
      <c r="AB18">
        <v>0.97</v>
      </c>
      <c r="AC18">
        <v>29</v>
      </c>
      <c r="AD18">
        <v>75.03</v>
      </c>
      <c r="AE18">
        <v>152.22</v>
      </c>
      <c r="AF18">
        <v>55.46</v>
      </c>
      <c r="AG18">
        <v>25.01</v>
      </c>
      <c r="AH18">
        <v>54.37</v>
      </c>
      <c r="AI18">
        <v>18.489999999999998</v>
      </c>
      <c r="AJ18">
        <v>0</v>
      </c>
      <c r="AK18">
        <v>0.57999999999999996</v>
      </c>
      <c r="AL18">
        <v>49.77</v>
      </c>
      <c r="AM18">
        <v>81.19</v>
      </c>
      <c r="AN18">
        <v>0</v>
      </c>
      <c r="AO18">
        <v>21.75</v>
      </c>
      <c r="AP18">
        <v>0</v>
      </c>
      <c r="AQ18">
        <v>14.5</v>
      </c>
      <c r="AR18">
        <v>14.5</v>
      </c>
      <c r="AS18">
        <v>27.5</v>
      </c>
      <c r="AT18">
        <v>30.62</v>
      </c>
      <c r="AU18">
        <v>21.81</v>
      </c>
      <c r="AV18">
        <v>37.96</v>
      </c>
      <c r="AW18">
        <v>96.65</v>
      </c>
      <c r="AX18">
        <v>190.99</v>
      </c>
      <c r="AY18">
        <v>36.729999999999997</v>
      </c>
      <c r="AZ18">
        <v>1.45</v>
      </c>
      <c r="BA18">
        <v>49.77</v>
      </c>
      <c r="BB18">
        <v>0</v>
      </c>
      <c r="BC18">
        <v>0.77</v>
      </c>
      <c r="BD18">
        <v>0.41</v>
      </c>
      <c r="BE18">
        <v>0.52</v>
      </c>
      <c r="BF18">
        <v>0.97</v>
      </c>
      <c r="BG18">
        <v>0.83</v>
      </c>
      <c r="BH18">
        <v>1.01</v>
      </c>
      <c r="BI18">
        <v>0.85</v>
      </c>
      <c r="BJ18">
        <v>0.61</v>
      </c>
      <c r="BK18">
        <v>0.39</v>
      </c>
      <c r="BL18">
        <v>2.9</v>
      </c>
      <c r="BM18">
        <v>0</v>
      </c>
      <c r="BN18">
        <v>24.16</v>
      </c>
      <c r="BO18">
        <v>22.79</v>
      </c>
      <c r="BP18">
        <v>60.41</v>
      </c>
      <c r="BQ18">
        <v>0</v>
      </c>
      <c r="BR18">
        <v>75.010000000000005</v>
      </c>
      <c r="BS18">
        <v>25</v>
      </c>
      <c r="BT18">
        <v>0</v>
      </c>
      <c r="BU18">
        <v>0</v>
      </c>
    </row>
    <row r="19" spans="1:73">
      <c r="A19" t="s">
        <v>267</v>
      </c>
      <c r="G19" t="s">
        <v>61</v>
      </c>
      <c r="H19" s="115">
        <v>689.01999999999987</v>
      </c>
      <c r="I19" s="88">
        <v>314.73999999999995</v>
      </c>
      <c r="J19" s="88">
        <v>391.19000000000005</v>
      </c>
      <c r="K19" s="88">
        <v>0.97</v>
      </c>
      <c r="L19" s="88">
        <v>1.45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41.56</v>
      </c>
      <c r="X19">
        <v>2.9</v>
      </c>
      <c r="Y19">
        <v>13.05</v>
      </c>
      <c r="Z19">
        <v>8.16</v>
      </c>
      <c r="AA19">
        <v>28.53</v>
      </c>
      <c r="AB19">
        <v>0.97</v>
      </c>
      <c r="AC19">
        <v>29</v>
      </c>
      <c r="AD19">
        <v>75.03</v>
      </c>
      <c r="AE19">
        <v>152.22</v>
      </c>
      <c r="AF19">
        <v>55.46</v>
      </c>
      <c r="AG19">
        <v>25.01</v>
      </c>
      <c r="AH19">
        <v>54.37</v>
      </c>
      <c r="AI19">
        <v>18.489999999999998</v>
      </c>
      <c r="AJ19">
        <v>0</v>
      </c>
      <c r="AK19">
        <v>0.57999999999999996</v>
      </c>
      <c r="AL19">
        <v>49.77</v>
      </c>
      <c r="AM19">
        <v>81.19</v>
      </c>
      <c r="AN19">
        <v>0</v>
      </c>
      <c r="AO19">
        <v>21.75</v>
      </c>
      <c r="AP19">
        <v>0</v>
      </c>
      <c r="AQ19">
        <v>14.5</v>
      </c>
      <c r="AR19">
        <v>14.5</v>
      </c>
      <c r="AS19">
        <v>27.5</v>
      </c>
      <c r="AT19">
        <v>30.62</v>
      </c>
      <c r="AU19">
        <v>21.81</v>
      </c>
      <c r="AV19">
        <v>37.96</v>
      </c>
      <c r="AW19">
        <v>96.65</v>
      </c>
      <c r="AX19">
        <v>190.99</v>
      </c>
      <c r="AY19">
        <v>36.729999999999997</v>
      </c>
      <c r="AZ19">
        <v>1.45</v>
      </c>
      <c r="BA19">
        <v>49.77</v>
      </c>
      <c r="BB19">
        <v>0</v>
      </c>
      <c r="BC19">
        <v>0.77</v>
      </c>
      <c r="BD19">
        <v>0.41</v>
      </c>
      <c r="BE19">
        <v>0.52</v>
      </c>
      <c r="BF19">
        <v>0.97</v>
      </c>
      <c r="BG19">
        <v>0.83</v>
      </c>
      <c r="BH19">
        <v>1.01</v>
      </c>
      <c r="BI19">
        <v>0.85</v>
      </c>
      <c r="BJ19">
        <v>0.61</v>
      </c>
      <c r="BK19">
        <v>0.61</v>
      </c>
      <c r="BL19">
        <v>2.9</v>
      </c>
      <c r="BM19">
        <v>0</v>
      </c>
      <c r="BN19">
        <v>24.16</v>
      </c>
      <c r="BO19">
        <v>22.79</v>
      </c>
      <c r="BP19">
        <v>60.41</v>
      </c>
      <c r="BQ19">
        <v>0</v>
      </c>
      <c r="BR19">
        <v>75.010000000000005</v>
      </c>
      <c r="BS19">
        <v>25</v>
      </c>
      <c r="BT19">
        <v>0</v>
      </c>
      <c r="BU19">
        <v>0</v>
      </c>
    </row>
    <row r="20" spans="1:73">
      <c r="A20" t="s">
        <v>268</v>
      </c>
      <c r="G20" t="s">
        <v>62</v>
      </c>
      <c r="H20" s="115">
        <v>689.01999999999987</v>
      </c>
      <c r="I20" s="88">
        <v>314.73999999999995</v>
      </c>
      <c r="J20" s="88">
        <v>391.19000000000005</v>
      </c>
      <c r="K20" s="88">
        <v>0.97</v>
      </c>
      <c r="L20" s="88">
        <v>1.45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41.56</v>
      </c>
      <c r="X20">
        <v>2.9</v>
      </c>
      <c r="Y20">
        <v>13.05</v>
      </c>
      <c r="Z20">
        <v>8.16</v>
      </c>
      <c r="AA20">
        <v>28.53</v>
      </c>
      <c r="AB20">
        <v>0.97</v>
      </c>
      <c r="AC20">
        <v>29</v>
      </c>
      <c r="AD20">
        <v>75.03</v>
      </c>
      <c r="AE20">
        <v>152.22</v>
      </c>
      <c r="AF20">
        <v>55.46</v>
      </c>
      <c r="AG20">
        <v>25.01</v>
      </c>
      <c r="AH20">
        <v>54.37</v>
      </c>
      <c r="AI20">
        <v>18.489999999999998</v>
      </c>
      <c r="AJ20">
        <v>0</v>
      </c>
      <c r="AK20">
        <v>0.57999999999999996</v>
      </c>
      <c r="AL20">
        <v>49.77</v>
      </c>
      <c r="AM20">
        <v>81.19</v>
      </c>
      <c r="AN20">
        <v>0</v>
      </c>
      <c r="AO20">
        <v>21.75</v>
      </c>
      <c r="AP20">
        <v>0</v>
      </c>
      <c r="AQ20">
        <v>14.5</v>
      </c>
      <c r="AR20">
        <v>14.5</v>
      </c>
      <c r="AS20">
        <v>27.5</v>
      </c>
      <c r="AT20">
        <v>30.62</v>
      </c>
      <c r="AU20">
        <v>21.81</v>
      </c>
      <c r="AV20">
        <v>37.96</v>
      </c>
      <c r="AW20">
        <v>96.65</v>
      </c>
      <c r="AX20">
        <v>190.99</v>
      </c>
      <c r="AY20">
        <v>36.729999999999997</v>
      </c>
      <c r="AZ20">
        <v>1.45</v>
      </c>
      <c r="BA20">
        <v>49.77</v>
      </c>
      <c r="BB20">
        <v>0</v>
      </c>
      <c r="BC20">
        <v>0.77</v>
      </c>
      <c r="BD20">
        <v>0.41</v>
      </c>
      <c r="BE20">
        <v>0.52</v>
      </c>
      <c r="BF20">
        <v>0.97</v>
      </c>
      <c r="BG20">
        <v>0.83</v>
      </c>
      <c r="BH20">
        <v>1.01</v>
      </c>
      <c r="BI20">
        <v>0.85</v>
      </c>
      <c r="BJ20">
        <v>0.61</v>
      </c>
      <c r="BK20">
        <v>0.61</v>
      </c>
      <c r="BL20">
        <v>2.9</v>
      </c>
      <c r="BM20">
        <v>0</v>
      </c>
      <c r="BN20">
        <v>24.16</v>
      </c>
      <c r="BO20">
        <v>22.79</v>
      </c>
      <c r="BP20">
        <v>60.41</v>
      </c>
      <c r="BQ20">
        <v>0</v>
      </c>
      <c r="BR20">
        <v>75.010000000000005</v>
      </c>
      <c r="BS20">
        <v>25</v>
      </c>
      <c r="BT20">
        <v>0</v>
      </c>
      <c r="BU20">
        <v>0</v>
      </c>
    </row>
    <row r="21" spans="1:73">
      <c r="A21" t="s">
        <v>254</v>
      </c>
      <c r="G21" t="s">
        <v>63</v>
      </c>
      <c r="H21" s="115">
        <v>689.01999999999987</v>
      </c>
      <c r="I21" s="88">
        <v>314.73999999999995</v>
      </c>
      <c r="J21" s="88">
        <v>391.19000000000005</v>
      </c>
      <c r="K21" s="88">
        <v>0.97</v>
      </c>
      <c r="L21" s="88">
        <v>1.45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41.56</v>
      </c>
      <c r="X21">
        <v>2.9</v>
      </c>
      <c r="Y21">
        <v>13.05</v>
      </c>
      <c r="Z21">
        <v>8.16</v>
      </c>
      <c r="AA21">
        <v>28.53</v>
      </c>
      <c r="AB21">
        <v>0.97</v>
      </c>
      <c r="AC21">
        <v>29</v>
      </c>
      <c r="AD21">
        <v>75.03</v>
      </c>
      <c r="AE21">
        <v>152.22</v>
      </c>
      <c r="AF21">
        <v>55.46</v>
      </c>
      <c r="AG21">
        <v>25.01</v>
      </c>
      <c r="AH21">
        <v>54.37</v>
      </c>
      <c r="AI21">
        <v>18.489999999999998</v>
      </c>
      <c r="AJ21">
        <v>0</v>
      </c>
      <c r="AK21">
        <v>0.57999999999999996</v>
      </c>
      <c r="AL21">
        <v>49.77</v>
      </c>
      <c r="AM21">
        <v>81.19</v>
      </c>
      <c r="AN21">
        <v>0</v>
      </c>
      <c r="AO21">
        <v>21.75</v>
      </c>
      <c r="AP21">
        <v>0</v>
      </c>
      <c r="AQ21">
        <v>14.5</v>
      </c>
      <c r="AR21">
        <v>14.5</v>
      </c>
      <c r="AS21">
        <v>27.5</v>
      </c>
      <c r="AT21">
        <v>30.62</v>
      </c>
      <c r="AU21">
        <v>21.81</v>
      </c>
      <c r="AV21">
        <v>37.96</v>
      </c>
      <c r="AW21">
        <v>96.65</v>
      </c>
      <c r="AX21">
        <v>190.99</v>
      </c>
      <c r="AY21">
        <v>36.729999999999997</v>
      </c>
      <c r="AZ21">
        <v>1.45</v>
      </c>
      <c r="BA21">
        <v>49.77</v>
      </c>
      <c r="BB21">
        <v>0</v>
      </c>
      <c r="BC21">
        <v>0.77</v>
      </c>
      <c r="BD21">
        <v>0.41</v>
      </c>
      <c r="BE21">
        <v>0.52</v>
      </c>
      <c r="BF21">
        <v>0.97</v>
      </c>
      <c r="BG21">
        <v>0.83</v>
      </c>
      <c r="BH21">
        <v>1.01</v>
      </c>
      <c r="BI21">
        <v>0.85</v>
      </c>
      <c r="BJ21">
        <v>0.61</v>
      </c>
      <c r="BK21">
        <v>0.61</v>
      </c>
      <c r="BL21">
        <v>2.9</v>
      </c>
      <c r="BM21">
        <v>0</v>
      </c>
      <c r="BN21">
        <v>24.16</v>
      </c>
      <c r="BO21">
        <v>22.79</v>
      </c>
      <c r="BP21">
        <v>60.41</v>
      </c>
      <c r="BQ21">
        <v>0</v>
      </c>
      <c r="BR21">
        <v>75.010000000000005</v>
      </c>
      <c r="BS21">
        <v>25</v>
      </c>
      <c r="BT21">
        <v>0</v>
      </c>
      <c r="BU21">
        <v>0</v>
      </c>
    </row>
    <row r="22" spans="1:73">
      <c r="A22" t="s">
        <v>255</v>
      </c>
      <c r="G22" t="s">
        <v>64</v>
      </c>
      <c r="H22" s="115">
        <v>689.01999999999987</v>
      </c>
      <c r="I22" s="88">
        <v>314.73999999999995</v>
      </c>
      <c r="J22" s="88">
        <v>391.19000000000005</v>
      </c>
      <c r="K22" s="88">
        <v>0.97</v>
      </c>
      <c r="L22" s="88">
        <v>1.45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41.56</v>
      </c>
      <c r="X22">
        <v>2.9</v>
      </c>
      <c r="Y22">
        <v>13.05</v>
      </c>
      <c r="Z22">
        <v>8.16</v>
      </c>
      <c r="AA22">
        <v>28.53</v>
      </c>
      <c r="AB22">
        <v>0.97</v>
      </c>
      <c r="AC22">
        <v>29</v>
      </c>
      <c r="AD22">
        <v>75.03</v>
      </c>
      <c r="AE22">
        <v>152.22</v>
      </c>
      <c r="AF22">
        <v>55.46</v>
      </c>
      <c r="AG22">
        <v>25.01</v>
      </c>
      <c r="AH22">
        <v>54.37</v>
      </c>
      <c r="AI22">
        <v>18.489999999999998</v>
      </c>
      <c r="AJ22">
        <v>0</v>
      </c>
      <c r="AK22">
        <v>0.57999999999999996</v>
      </c>
      <c r="AL22">
        <v>49.77</v>
      </c>
      <c r="AM22">
        <v>81.19</v>
      </c>
      <c r="AN22">
        <v>0</v>
      </c>
      <c r="AO22">
        <v>21.75</v>
      </c>
      <c r="AP22">
        <v>0</v>
      </c>
      <c r="AQ22">
        <v>14.5</v>
      </c>
      <c r="AR22">
        <v>14.5</v>
      </c>
      <c r="AS22">
        <v>27.5</v>
      </c>
      <c r="AT22">
        <v>30.62</v>
      </c>
      <c r="AU22">
        <v>21.81</v>
      </c>
      <c r="AV22">
        <v>37.96</v>
      </c>
      <c r="AW22">
        <v>96.65</v>
      </c>
      <c r="AX22">
        <v>190.99</v>
      </c>
      <c r="AY22">
        <v>36.729999999999997</v>
      </c>
      <c r="AZ22">
        <v>1.45</v>
      </c>
      <c r="BA22">
        <v>49.77</v>
      </c>
      <c r="BB22">
        <v>0</v>
      </c>
      <c r="BC22">
        <v>0.77</v>
      </c>
      <c r="BD22">
        <v>0.41</v>
      </c>
      <c r="BE22">
        <v>0.52</v>
      </c>
      <c r="BF22">
        <v>0.97</v>
      </c>
      <c r="BG22">
        <v>0.83</v>
      </c>
      <c r="BH22">
        <v>1.01</v>
      </c>
      <c r="BI22">
        <v>0.85</v>
      </c>
      <c r="BJ22">
        <v>0.61</v>
      </c>
      <c r="BK22">
        <v>0.61</v>
      </c>
      <c r="BL22">
        <v>2.9</v>
      </c>
      <c r="BM22">
        <v>0</v>
      </c>
      <c r="BN22">
        <v>24.16</v>
      </c>
      <c r="BO22">
        <v>22.79</v>
      </c>
      <c r="BP22">
        <v>60.41</v>
      </c>
      <c r="BQ22">
        <v>0</v>
      </c>
      <c r="BR22">
        <v>75.010000000000005</v>
      </c>
      <c r="BS22">
        <v>25</v>
      </c>
      <c r="BT22">
        <v>0</v>
      </c>
      <c r="BU22">
        <v>0</v>
      </c>
    </row>
    <row r="23" spans="1:73">
      <c r="A23" t="s">
        <v>256</v>
      </c>
      <c r="G23" t="s">
        <v>65</v>
      </c>
      <c r="H23" s="115">
        <v>689.01999999999987</v>
      </c>
      <c r="I23" s="88">
        <v>314.73999999999995</v>
      </c>
      <c r="J23" s="88">
        <v>391.19000000000005</v>
      </c>
      <c r="K23" s="88">
        <v>0.97</v>
      </c>
      <c r="L23" s="88">
        <v>1.45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41.56</v>
      </c>
      <c r="X23">
        <v>2.9</v>
      </c>
      <c r="Y23">
        <v>13.05</v>
      </c>
      <c r="Z23">
        <v>8.16</v>
      </c>
      <c r="AA23">
        <v>28.53</v>
      </c>
      <c r="AB23">
        <v>0.97</v>
      </c>
      <c r="AC23">
        <v>29</v>
      </c>
      <c r="AD23">
        <v>75.03</v>
      </c>
      <c r="AE23">
        <v>152.22</v>
      </c>
      <c r="AF23">
        <v>55.46</v>
      </c>
      <c r="AG23">
        <v>25.01</v>
      </c>
      <c r="AH23">
        <v>54.37</v>
      </c>
      <c r="AI23">
        <v>18.489999999999998</v>
      </c>
      <c r="AJ23">
        <v>0</v>
      </c>
      <c r="AK23">
        <v>0.57999999999999996</v>
      </c>
      <c r="AL23">
        <v>49.77</v>
      </c>
      <c r="AM23">
        <v>81.19</v>
      </c>
      <c r="AN23">
        <v>0</v>
      </c>
      <c r="AO23">
        <v>21.75</v>
      </c>
      <c r="AP23">
        <v>0</v>
      </c>
      <c r="AQ23">
        <v>14.5</v>
      </c>
      <c r="AR23">
        <v>14.5</v>
      </c>
      <c r="AS23">
        <v>27.5</v>
      </c>
      <c r="AT23">
        <v>30.62</v>
      </c>
      <c r="AU23">
        <v>21.81</v>
      </c>
      <c r="AV23">
        <v>37.96</v>
      </c>
      <c r="AW23">
        <v>96.65</v>
      </c>
      <c r="AX23">
        <v>190.99</v>
      </c>
      <c r="AY23">
        <v>36.729999999999997</v>
      </c>
      <c r="AZ23">
        <v>1.45</v>
      </c>
      <c r="BA23">
        <v>49.77</v>
      </c>
      <c r="BB23">
        <v>0</v>
      </c>
      <c r="BC23">
        <v>0.77</v>
      </c>
      <c r="BD23">
        <v>0.41</v>
      </c>
      <c r="BE23">
        <v>0.52</v>
      </c>
      <c r="BF23">
        <v>0.97</v>
      </c>
      <c r="BG23">
        <v>0.83</v>
      </c>
      <c r="BH23">
        <v>1.01</v>
      </c>
      <c r="BI23">
        <v>0.85</v>
      </c>
      <c r="BJ23">
        <v>0.61</v>
      </c>
      <c r="BK23">
        <v>0.61</v>
      </c>
      <c r="BL23">
        <v>2.9</v>
      </c>
      <c r="BM23">
        <v>0</v>
      </c>
      <c r="BN23">
        <v>24.16</v>
      </c>
      <c r="BO23">
        <v>22.79</v>
      </c>
      <c r="BP23">
        <v>60.41</v>
      </c>
      <c r="BQ23">
        <v>0</v>
      </c>
      <c r="BR23">
        <v>75.010000000000005</v>
      </c>
      <c r="BS23">
        <v>25</v>
      </c>
      <c r="BT23">
        <v>0</v>
      </c>
      <c r="BU23">
        <v>0</v>
      </c>
    </row>
    <row r="24" spans="1:73">
      <c r="A24" t="s">
        <v>257</v>
      </c>
      <c r="G24" t="s">
        <v>66</v>
      </c>
      <c r="H24" s="115">
        <v>689.01999999999987</v>
      </c>
      <c r="I24" s="88">
        <v>314.73999999999995</v>
      </c>
      <c r="J24" s="88">
        <v>391.19000000000005</v>
      </c>
      <c r="K24" s="88">
        <v>0.97</v>
      </c>
      <c r="L24" s="88">
        <v>1.45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41.56</v>
      </c>
      <c r="X24">
        <v>2.9</v>
      </c>
      <c r="Y24">
        <v>13.05</v>
      </c>
      <c r="Z24">
        <v>8.16</v>
      </c>
      <c r="AA24">
        <v>28.53</v>
      </c>
      <c r="AB24">
        <v>0.97</v>
      </c>
      <c r="AC24">
        <v>29</v>
      </c>
      <c r="AD24">
        <v>75.03</v>
      </c>
      <c r="AE24">
        <v>152.22</v>
      </c>
      <c r="AF24">
        <v>55.46</v>
      </c>
      <c r="AG24">
        <v>25.01</v>
      </c>
      <c r="AH24">
        <v>54.37</v>
      </c>
      <c r="AI24">
        <v>18.489999999999998</v>
      </c>
      <c r="AJ24">
        <v>0</v>
      </c>
      <c r="AK24">
        <v>0.57999999999999996</v>
      </c>
      <c r="AL24">
        <v>49.77</v>
      </c>
      <c r="AM24">
        <v>81.19</v>
      </c>
      <c r="AN24">
        <v>0</v>
      </c>
      <c r="AO24">
        <v>21.75</v>
      </c>
      <c r="AP24">
        <v>0</v>
      </c>
      <c r="AQ24">
        <v>14.5</v>
      </c>
      <c r="AR24">
        <v>14.5</v>
      </c>
      <c r="AS24">
        <v>27.5</v>
      </c>
      <c r="AT24">
        <v>30.62</v>
      </c>
      <c r="AU24">
        <v>21.81</v>
      </c>
      <c r="AV24">
        <v>37.96</v>
      </c>
      <c r="AW24">
        <v>96.65</v>
      </c>
      <c r="AX24">
        <v>190.99</v>
      </c>
      <c r="AY24">
        <v>36.729999999999997</v>
      </c>
      <c r="AZ24">
        <v>1.45</v>
      </c>
      <c r="BA24">
        <v>49.77</v>
      </c>
      <c r="BB24">
        <v>0</v>
      </c>
      <c r="BC24">
        <v>0.77</v>
      </c>
      <c r="BD24">
        <v>0.41</v>
      </c>
      <c r="BE24">
        <v>0.52</v>
      </c>
      <c r="BF24">
        <v>0.97</v>
      </c>
      <c r="BG24">
        <v>0.83</v>
      </c>
      <c r="BH24">
        <v>1.01</v>
      </c>
      <c r="BI24">
        <v>0.85</v>
      </c>
      <c r="BJ24">
        <v>0.61</v>
      </c>
      <c r="BK24">
        <v>0.61</v>
      </c>
      <c r="BL24">
        <v>2.9</v>
      </c>
      <c r="BM24">
        <v>0</v>
      </c>
      <c r="BN24">
        <v>24.16</v>
      </c>
      <c r="BO24">
        <v>22.79</v>
      </c>
      <c r="BP24">
        <v>60.41</v>
      </c>
      <c r="BQ24">
        <v>0</v>
      </c>
      <c r="BR24">
        <v>75.010000000000005</v>
      </c>
      <c r="BS24">
        <v>25</v>
      </c>
      <c r="BT24">
        <v>0</v>
      </c>
      <c r="BU24">
        <v>0</v>
      </c>
    </row>
    <row r="25" spans="1:73">
      <c r="A25" t="s">
        <v>258</v>
      </c>
      <c r="G25" t="s">
        <v>67</v>
      </c>
      <c r="H25" s="115">
        <v>689.01999999999987</v>
      </c>
      <c r="I25" s="88">
        <v>314.73999999999995</v>
      </c>
      <c r="J25" s="88">
        <v>391.19000000000005</v>
      </c>
      <c r="K25" s="88">
        <v>0.97</v>
      </c>
      <c r="L25" s="88">
        <v>1.45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41.56</v>
      </c>
      <c r="X25">
        <v>2.9</v>
      </c>
      <c r="Y25">
        <v>13.05</v>
      </c>
      <c r="Z25">
        <v>8.16</v>
      </c>
      <c r="AA25">
        <v>28.53</v>
      </c>
      <c r="AB25">
        <v>0.97</v>
      </c>
      <c r="AC25">
        <v>29</v>
      </c>
      <c r="AD25">
        <v>75.03</v>
      </c>
      <c r="AE25">
        <v>152.22</v>
      </c>
      <c r="AF25">
        <v>55.46</v>
      </c>
      <c r="AG25">
        <v>25.01</v>
      </c>
      <c r="AH25">
        <v>54.37</v>
      </c>
      <c r="AI25">
        <v>18.489999999999998</v>
      </c>
      <c r="AJ25">
        <v>0</v>
      </c>
      <c r="AK25">
        <v>0.57999999999999996</v>
      </c>
      <c r="AL25">
        <v>49.77</v>
      </c>
      <c r="AM25">
        <v>81.19</v>
      </c>
      <c r="AN25">
        <v>0</v>
      </c>
      <c r="AO25">
        <v>21.75</v>
      </c>
      <c r="AP25">
        <v>0</v>
      </c>
      <c r="AQ25">
        <v>14.5</v>
      </c>
      <c r="AR25">
        <v>14.5</v>
      </c>
      <c r="AS25">
        <v>27.5</v>
      </c>
      <c r="AT25">
        <v>30.62</v>
      </c>
      <c r="AU25">
        <v>21.81</v>
      </c>
      <c r="AV25">
        <v>37.96</v>
      </c>
      <c r="AW25">
        <v>96.65</v>
      </c>
      <c r="AX25">
        <v>190.99</v>
      </c>
      <c r="AY25">
        <v>36.729999999999997</v>
      </c>
      <c r="AZ25">
        <v>1.45</v>
      </c>
      <c r="BA25">
        <v>49.77</v>
      </c>
      <c r="BB25">
        <v>0</v>
      </c>
      <c r="BC25">
        <v>0.77</v>
      </c>
      <c r="BD25">
        <v>0.41</v>
      </c>
      <c r="BE25">
        <v>0.52</v>
      </c>
      <c r="BF25">
        <v>0.97</v>
      </c>
      <c r="BG25">
        <v>0.83</v>
      </c>
      <c r="BH25">
        <v>1.01</v>
      </c>
      <c r="BI25">
        <v>0.85</v>
      </c>
      <c r="BJ25">
        <v>0.61</v>
      </c>
      <c r="BK25">
        <v>0.61</v>
      </c>
      <c r="BL25">
        <v>2.9</v>
      </c>
      <c r="BM25">
        <v>0</v>
      </c>
      <c r="BN25">
        <v>24.16</v>
      </c>
      <c r="BO25">
        <v>22.79</v>
      </c>
      <c r="BP25">
        <v>60.41</v>
      </c>
      <c r="BQ25">
        <v>0</v>
      </c>
      <c r="BR25">
        <v>75.010000000000005</v>
      </c>
      <c r="BS25">
        <v>25</v>
      </c>
      <c r="BT25">
        <v>0</v>
      </c>
      <c r="BU25">
        <v>0</v>
      </c>
    </row>
    <row r="26" spans="1:73">
      <c r="A26" t="s">
        <v>259</v>
      </c>
      <c r="G26" t="s">
        <v>68</v>
      </c>
      <c r="H26" s="115">
        <v>689.01999999999987</v>
      </c>
      <c r="I26" s="88">
        <v>314.73999999999995</v>
      </c>
      <c r="J26" s="88">
        <v>391.19000000000005</v>
      </c>
      <c r="K26" s="88">
        <v>0.97</v>
      </c>
      <c r="L26" s="88">
        <v>1.45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41.56</v>
      </c>
      <c r="X26">
        <v>2.9</v>
      </c>
      <c r="Y26">
        <v>13.05</v>
      </c>
      <c r="Z26">
        <v>8.16</v>
      </c>
      <c r="AA26">
        <v>28.53</v>
      </c>
      <c r="AB26">
        <v>0.97</v>
      </c>
      <c r="AC26">
        <v>29</v>
      </c>
      <c r="AD26">
        <v>75.03</v>
      </c>
      <c r="AE26">
        <v>152.22</v>
      </c>
      <c r="AF26">
        <v>55.46</v>
      </c>
      <c r="AG26">
        <v>25.01</v>
      </c>
      <c r="AH26">
        <v>54.37</v>
      </c>
      <c r="AI26">
        <v>18.489999999999998</v>
      </c>
      <c r="AJ26">
        <v>0</v>
      </c>
      <c r="AK26">
        <v>0.57999999999999996</v>
      </c>
      <c r="AL26">
        <v>49.77</v>
      </c>
      <c r="AM26">
        <v>81.19</v>
      </c>
      <c r="AN26">
        <v>0</v>
      </c>
      <c r="AO26">
        <v>21.75</v>
      </c>
      <c r="AP26">
        <v>0</v>
      </c>
      <c r="AQ26">
        <v>14.5</v>
      </c>
      <c r="AR26">
        <v>14.5</v>
      </c>
      <c r="AS26">
        <v>27.5</v>
      </c>
      <c r="AT26">
        <v>30.62</v>
      </c>
      <c r="AU26">
        <v>21.81</v>
      </c>
      <c r="AV26">
        <v>37.96</v>
      </c>
      <c r="AW26">
        <v>96.65</v>
      </c>
      <c r="AX26">
        <v>190.99</v>
      </c>
      <c r="AY26">
        <v>36.729999999999997</v>
      </c>
      <c r="AZ26">
        <v>1.45</v>
      </c>
      <c r="BA26">
        <v>49.77</v>
      </c>
      <c r="BB26">
        <v>0</v>
      </c>
      <c r="BC26">
        <v>0.77</v>
      </c>
      <c r="BD26">
        <v>0.41</v>
      </c>
      <c r="BE26">
        <v>0.52</v>
      </c>
      <c r="BF26">
        <v>0.97</v>
      </c>
      <c r="BG26">
        <v>0.83</v>
      </c>
      <c r="BH26">
        <v>1.01</v>
      </c>
      <c r="BI26">
        <v>0.85</v>
      </c>
      <c r="BJ26">
        <v>0.61</v>
      </c>
      <c r="BK26">
        <v>0.61</v>
      </c>
      <c r="BL26">
        <v>2.9</v>
      </c>
      <c r="BM26">
        <v>0</v>
      </c>
      <c r="BN26">
        <v>24.16</v>
      </c>
      <c r="BO26">
        <v>22.79</v>
      </c>
      <c r="BP26">
        <v>60.41</v>
      </c>
      <c r="BQ26">
        <v>0</v>
      </c>
      <c r="BR26">
        <v>75.010000000000005</v>
      </c>
      <c r="BS26">
        <v>25</v>
      </c>
      <c r="BT26">
        <v>0</v>
      </c>
      <c r="BU26">
        <v>0</v>
      </c>
    </row>
    <row r="27" spans="1:73">
      <c r="A27" t="s">
        <v>260</v>
      </c>
      <c r="G27" t="s">
        <v>69</v>
      </c>
      <c r="H27" s="115">
        <v>557.61</v>
      </c>
      <c r="I27" s="88">
        <v>256.74</v>
      </c>
      <c r="J27" s="88">
        <v>391.19000000000005</v>
      </c>
      <c r="K27" s="88">
        <v>0.97</v>
      </c>
      <c r="L27" s="88">
        <v>1.45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41.56</v>
      </c>
      <c r="X27">
        <v>2.9</v>
      </c>
      <c r="Y27">
        <v>13.05</v>
      </c>
      <c r="Z27">
        <v>7.14</v>
      </c>
      <c r="AA27">
        <v>28.53</v>
      </c>
      <c r="AB27">
        <v>0.97</v>
      </c>
      <c r="AC27">
        <v>29</v>
      </c>
      <c r="AD27">
        <v>0</v>
      </c>
      <c r="AE27">
        <v>152.22</v>
      </c>
      <c r="AF27">
        <v>0</v>
      </c>
      <c r="AG27">
        <v>0</v>
      </c>
      <c r="AH27">
        <v>54.37</v>
      </c>
      <c r="AI27">
        <v>0</v>
      </c>
      <c r="AJ27">
        <v>0</v>
      </c>
      <c r="AK27">
        <v>0.68</v>
      </c>
      <c r="AL27">
        <v>49.77</v>
      </c>
      <c r="AM27">
        <v>81.19</v>
      </c>
      <c r="AN27">
        <v>0</v>
      </c>
      <c r="AO27">
        <v>21.75</v>
      </c>
      <c r="AP27">
        <v>0</v>
      </c>
      <c r="AQ27">
        <v>0</v>
      </c>
      <c r="AR27">
        <v>14.5</v>
      </c>
      <c r="AS27">
        <v>27.5</v>
      </c>
      <c r="AT27">
        <v>30.62</v>
      </c>
      <c r="AU27">
        <v>21.81</v>
      </c>
      <c r="AV27">
        <v>37.96</v>
      </c>
      <c r="AW27">
        <v>96.65</v>
      </c>
      <c r="AX27">
        <v>190.99</v>
      </c>
      <c r="AY27">
        <v>36.729999999999997</v>
      </c>
      <c r="AZ27">
        <v>1.45</v>
      </c>
      <c r="BA27">
        <v>49.77</v>
      </c>
      <c r="BB27">
        <v>0</v>
      </c>
      <c r="BC27">
        <v>0.77</v>
      </c>
      <c r="BD27">
        <v>0.41</v>
      </c>
      <c r="BE27">
        <v>0.52</v>
      </c>
      <c r="BF27">
        <v>0.97</v>
      </c>
      <c r="BG27">
        <v>0.83</v>
      </c>
      <c r="BH27">
        <v>1.01</v>
      </c>
      <c r="BI27">
        <v>0.85</v>
      </c>
      <c r="BJ27">
        <v>0.61</v>
      </c>
      <c r="BK27">
        <v>0.61</v>
      </c>
      <c r="BL27">
        <v>0</v>
      </c>
      <c r="BM27">
        <v>2.9</v>
      </c>
      <c r="BN27">
        <v>24.16</v>
      </c>
      <c r="BO27">
        <v>22.79</v>
      </c>
      <c r="BP27">
        <v>60.41</v>
      </c>
      <c r="BQ27">
        <v>0</v>
      </c>
      <c r="BR27">
        <v>75.010000000000005</v>
      </c>
      <c r="BS27">
        <v>25</v>
      </c>
      <c r="BT27">
        <v>0</v>
      </c>
      <c r="BU27">
        <v>0</v>
      </c>
    </row>
    <row r="28" spans="1:73">
      <c r="A28" t="s">
        <v>261</v>
      </c>
      <c r="G28" t="s">
        <v>70</v>
      </c>
      <c r="H28" s="115">
        <v>557.99</v>
      </c>
      <c r="I28" s="88">
        <v>256.90000000000003</v>
      </c>
      <c r="J28" s="88">
        <v>391.19000000000005</v>
      </c>
      <c r="K28" s="88">
        <v>0.97</v>
      </c>
      <c r="L28" s="88">
        <v>1.45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41.56</v>
      </c>
      <c r="X28">
        <v>2.9</v>
      </c>
      <c r="Y28">
        <v>13.05</v>
      </c>
      <c r="Z28">
        <v>7.14</v>
      </c>
      <c r="AA28">
        <v>28.53</v>
      </c>
      <c r="AB28">
        <v>0.97</v>
      </c>
      <c r="AC28">
        <v>29</v>
      </c>
      <c r="AD28">
        <v>0</v>
      </c>
      <c r="AE28">
        <v>152.22</v>
      </c>
      <c r="AF28">
        <v>0</v>
      </c>
      <c r="AG28">
        <v>0</v>
      </c>
      <c r="AH28">
        <v>54.37</v>
      </c>
      <c r="AI28">
        <v>0</v>
      </c>
      <c r="AJ28">
        <v>0</v>
      </c>
      <c r="AK28">
        <v>0.68</v>
      </c>
      <c r="AL28">
        <v>49.77</v>
      </c>
      <c r="AM28">
        <v>81.19</v>
      </c>
      <c r="AN28">
        <v>0</v>
      </c>
      <c r="AO28">
        <v>21.75</v>
      </c>
      <c r="AP28">
        <v>0</v>
      </c>
      <c r="AQ28">
        <v>0</v>
      </c>
      <c r="AR28">
        <v>14.5</v>
      </c>
      <c r="AS28">
        <v>27.5</v>
      </c>
      <c r="AT28">
        <v>30.62</v>
      </c>
      <c r="AU28">
        <v>21.81</v>
      </c>
      <c r="AV28">
        <v>37.96</v>
      </c>
      <c r="AW28">
        <v>96.65</v>
      </c>
      <c r="AX28">
        <v>190.99</v>
      </c>
      <c r="AY28">
        <v>36.729999999999997</v>
      </c>
      <c r="AZ28">
        <v>1.45</v>
      </c>
      <c r="BA28">
        <v>49.77</v>
      </c>
      <c r="BB28">
        <v>0</v>
      </c>
      <c r="BC28">
        <v>0.77</v>
      </c>
      <c r="BD28">
        <v>0.41</v>
      </c>
      <c r="BE28">
        <v>0.52</v>
      </c>
      <c r="BF28">
        <v>0.97</v>
      </c>
      <c r="BG28">
        <v>0.83</v>
      </c>
      <c r="BH28">
        <v>1.01</v>
      </c>
      <c r="BI28">
        <v>0.85</v>
      </c>
      <c r="BJ28">
        <v>0.61</v>
      </c>
      <c r="BK28">
        <v>0.61</v>
      </c>
      <c r="BL28">
        <v>0</v>
      </c>
      <c r="BM28">
        <v>2.9</v>
      </c>
      <c r="BN28">
        <v>24.16</v>
      </c>
      <c r="BO28">
        <v>22.79</v>
      </c>
      <c r="BP28">
        <v>60.41</v>
      </c>
      <c r="BQ28">
        <v>0</v>
      </c>
      <c r="BR28">
        <v>75.010000000000005</v>
      </c>
      <c r="BS28">
        <v>25</v>
      </c>
      <c r="BT28">
        <v>0.38</v>
      </c>
      <c r="BU28">
        <v>0.16</v>
      </c>
    </row>
    <row r="29" spans="1:73">
      <c r="A29" t="s">
        <v>269</v>
      </c>
      <c r="G29" t="s">
        <v>71</v>
      </c>
      <c r="H29" s="115">
        <v>559.29</v>
      </c>
      <c r="I29" s="88">
        <v>257.46000000000004</v>
      </c>
      <c r="J29" s="88">
        <v>391.19000000000005</v>
      </c>
      <c r="K29" s="88">
        <v>0.97</v>
      </c>
      <c r="L29" s="88">
        <v>1.45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41.56</v>
      </c>
      <c r="X29">
        <v>2.9</v>
      </c>
      <c r="Y29">
        <v>13.05</v>
      </c>
      <c r="Z29">
        <v>7.14</v>
      </c>
      <c r="AA29">
        <v>28.53</v>
      </c>
      <c r="AB29">
        <v>0.97</v>
      </c>
      <c r="AC29">
        <v>29</v>
      </c>
      <c r="AD29">
        <v>0</v>
      </c>
      <c r="AE29">
        <v>152.22</v>
      </c>
      <c r="AF29">
        <v>0</v>
      </c>
      <c r="AG29">
        <v>0</v>
      </c>
      <c r="AH29">
        <v>54.37</v>
      </c>
      <c r="AI29">
        <v>0</v>
      </c>
      <c r="AJ29">
        <v>0</v>
      </c>
      <c r="AK29">
        <v>0.68</v>
      </c>
      <c r="AL29">
        <v>49.77</v>
      </c>
      <c r="AM29">
        <v>81.19</v>
      </c>
      <c r="AN29">
        <v>0</v>
      </c>
      <c r="AO29">
        <v>21.75</v>
      </c>
      <c r="AP29">
        <v>0</v>
      </c>
      <c r="AQ29">
        <v>0</v>
      </c>
      <c r="AR29">
        <v>14.5</v>
      </c>
      <c r="AS29">
        <v>27.5</v>
      </c>
      <c r="AT29">
        <v>30.62</v>
      </c>
      <c r="AU29">
        <v>21.81</v>
      </c>
      <c r="AV29">
        <v>37.96</v>
      </c>
      <c r="AW29">
        <v>96.65</v>
      </c>
      <c r="AX29">
        <v>190.99</v>
      </c>
      <c r="AY29">
        <v>36.729999999999997</v>
      </c>
      <c r="AZ29">
        <v>1.45</v>
      </c>
      <c r="BA29">
        <v>49.77</v>
      </c>
      <c r="BB29">
        <v>0</v>
      </c>
      <c r="BC29">
        <v>0.77</v>
      </c>
      <c r="BD29">
        <v>0.41</v>
      </c>
      <c r="BE29">
        <v>0.52</v>
      </c>
      <c r="BF29">
        <v>0.97</v>
      </c>
      <c r="BG29">
        <v>0.83</v>
      </c>
      <c r="BH29">
        <v>1.01</v>
      </c>
      <c r="BI29">
        <v>0.85</v>
      </c>
      <c r="BJ29">
        <v>0.61</v>
      </c>
      <c r="BK29">
        <v>0.61</v>
      </c>
      <c r="BL29">
        <v>0</v>
      </c>
      <c r="BM29">
        <v>2.9</v>
      </c>
      <c r="BN29">
        <v>24.16</v>
      </c>
      <c r="BO29">
        <v>22.79</v>
      </c>
      <c r="BP29">
        <v>60.41</v>
      </c>
      <c r="BQ29">
        <v>0</v>
      </c>
      <c r="BR29">
        <v>75.010000000000005</v>
      </c>
      <c r="BS29">
        <v>25</v>
      </c>
      <c r="BT29">
        <v>1.68</v>
      </c>
      <c r="BU29">
        <v>0.72</v>
      </c>
    </row>
    <row r="30" spans="1:73">
      <c r="A30" t="s">
        <v>270</v>
      </c>
      <c r="G30" t="s">
        <v>72</v>
      </c>
      <c r="H30" s="115">
        <v>561.47</v>
      </c>
      <c r="I30" s="88">
        <v>258.39</v>
      </c>
      <c r="J30" s="88">
        <v>391.19000000000005</v>
      </c>
      <c r="K30" s="88">
        <v>0.97</v>
      </c>
      <c r="L30" s="88">
        <v>1.45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41.56</v>
      </c>
      <c r="X30">
        <v>2.9</v>
      </c>
      <c r="Y30">
        <v>13.05</v>
      </c>
      <c r="Z30">
        <v>7.14</v>
      </c>
      <c r="AA30">
        <v>28.53</v>
      </c>
      <c r="AB30">
        <v>0.97</v>
      </c>
      <c r="AC30">
        <v>29</v>
      </c>
      <c r="AD30">
        <v>0</v>
      </c>
      <c r="AE30">
        <v>152.22</v>
      </c>
      <c r="AF30">
        <v>0</v>
      </c>
      <c r="AG30">
        <v>0</v>
      </c>
      <c r="AH30">
        <v>54.37</v>
      </c>
      <c r="AI30">
        <v>0</v>
      </c>
      <c r="AJ30">
        <v>0</v>
      </c>
      <c r="AK30">
        <v>0.68</v>
      </c>
      <c r="AL30">
        <v>49.77</v>
      </c>
      <c r="AM30">
        <v>81.19</v>
      </c>
      <c r="AN30">
        <v>0</v>
      </c>
      <c r="AO30">
        <v>21.75</v>
      </c>
      <c r="AP30">
        <v>0</v>
      </c>
      <c r="AQ30">
        <v>0</v>
      </c>
      <c r="AR30">
        <v>14.5</v>
      </c>
      <c r="AS30">
        <v>27.5</v>
      </c>
      <c r="AT30">
        <v>30.62</v>
      </c>
      <c r="AU30">
        <v>21.81</v>
      </c>
      <c r="AV30">
        <v>37.96</v>
      </c>
      <c r="AW30">
        <v>96.65</v>
      </c>
      <c r="AX30">
        <v>190.99</v>
      </c>
      <c r="AY30">
        <v>36.729999999999997</v>
      </c>
      <c r="AZ30">
        <v>1.45</v>
      </c>
      <c r="BA30">
        <v>49.77</v>
      </c>
      <c r="BB30">
        <v>0</v>
      </c>
      <c r="BC30">
        <v>0.77</v>
      </c>
      <c r="BD30">
        <v>0.41</v>
      </c>
      <c r="BE30">
        <v>0.52</v>
      </c>
      <c r="BF30">
        <v>0.97</v>
      </c>
      <c r="BG30">
        <v>0.83</v>
      </c>
      <c r="BH30">
        <v>1.01</v>
      </c>
      <c r="BI30">
        <v>0.85</v>
      </c>
      <c r="BJ30">
        <v>0.61</v>
      </c>
      <c r="BK30">
        <v>0.61</v>
      </c>
      <c r="BL30">
        <v>0</v>
      </c>
      <c r="BM30">
        <v>2.9</v>
      </c>
      <c r="BN30">
        <v>24.16</v>
      </c>
      <c r="BO30">
        <v>22.79</v>
      </c>
      <c r="BP30">
        <v>60.41</v>
      </c>
      <c r="BQ30">
        <v>0</v>
      </c>
      <c r="BR30">
        <v>75.010000000000005</v>
      </c>
      <c r="BS30">
        <v>25</v>
      </c>
      <c r="BT30">
        <v>3.86</v>
      </c>
      <c r="BU30">
        <v>1.65</v>
      </c>
    </row>
    <row r="31" spans="1:73">
      <c r="A31" t="s">
        <v>280</v>
      </c>
      <c r="G31" t="s">
        <v>73</v>
      </c>
      <c r="H31" s="115">
        <v>564.53</v>
      </c>
      <c r="I31" s="88">
        <v>259.78000000000003</v>
      </c>
      <c r="J31" s="88">
        <v>391.19000000000005</v>
      </c>
      <c r="K31" s="88">
        <v>0.97</v>
      </c>
      <c r="L31" s="88">
        <v>8.2200000000000006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41.56</v>
      </c>
      <c r="X31">
        <v>2.9</v>
      </c>
      <c r="Y31">
        <v>13.05</v>
      </c>
      <c r="Z31">
        <v>7.14</v>
      </c>
      <c r="AA31">
        <v>28.53</v>
      </c>
      <c r="AB31">
        <v>0.97</v>
      </c>
      <c r="AC31">
        <v>29</v>
      </c>
      <c r="AD31">
        <v>0</v>
      </c>
      <c r="AE31">
        <v>152.22</v>
      </c>
      <c r="AF31">
        <v>0</v>
      </c>
      <c r="AG31">
        <v>0</v>
      </c>
      <c r="AH31">
        <v>54.37</v>
      </c>
      <c r="AI31">
        <v>0</v>
      </c>
      <c r="AJ31">
        <v>0</v>
      </c>
      <c r="AK31">
        <v>0.72</v>
      </c>
      <c r="AL31">
        <v>49.77</v>
      </c>
      <c r="AM31">
        <v>81.19</v>
      </c>
      <c r="AN31">
        <v>0</v>
      </c>
      <c r="AO31">
        <v>21.75</v>
      </c>
      <c r="AP31">
        <v>0</v>
      </c>
      <c r="AQ31">
        <v>0</v>
      </c>
      <c r="AR31">
        <v>14.5</v>
      </c>
      <c r="AS31">
        <v>27.5</v>
      </c>
      <c r="AT31">
        <v>30.62</v>
      </c>
      <c r="AU31">
        <v>21.81</v>
      </c>
      <c r="AV31">
        <v>37.96</v>
      </c>
      <c r="AW31">
        <v>96.65</v>
      </c>
      <c r="AX31">
        <v>190.99</v>
      </c>
      <c r="AY31">
        <v>36.729999999999997</v>
      </c>
      <c r="AZ31">
        <v>8.2200000000000006</v>
      </c>
      <c r="BA31">
        <v>49.77</v>
      </c>
      <c r="BB31">
        <v>0</v>
      </c>
      <c r="BC31">
        <v>0.77</v>
      </c>
      <c r="BD31">
        <v>0.41</v>
      </c>
      <c r="BE31">
        <v>0.52</v>
      </c>
      <c r="BF31">
        <v>0.97</v>
      </c>
      <c r="BG31">
        <v>0.97</v>
      </c>
      <c r="BH31">
        <v>1.01</v>
      </c>
      <c r="BI31">
        <v>0.97</v>
      </c>
      <c r="BJ31">
        <v>0.61</v>
      </c>
      <c r="BK31">
        <v>0.61</v>
      </c>
      <c r="BL31">
        <v>0</v>
      </c>
      <c r="BM31">
        <v>2.9</v>
      </c>
      <c r="BN31">
        <v>24.16</v>
      </c>
      <c r="BO31">
        <v>22.79</v>
      </c>
      <c r="BP31">
        <v>60.41</v>
      </c>
      <c r="BQ31">
        <v>0</v>
      </c>
      <c r="BR31">
        <v>75.010000000000005</v>
      </c>
      <c r="BS31">
        <v>25</v>
      </c>
      <c r="BT31">
        <v>6.76</v>
      </c>
      <c r="BU31">
        <v>2.9</v>
      </c>
    </row>
    <row r="32" spans="1:73">
      <c r="A32" t="s">
        <v>281</v>
      </c>
      <c r="G32" t="s">
        <v>74</v>
      </c>
      <c r="H32" s="115">
        <v>567.92999999999995</v>
      </c>
      <c r="I32" s="88">
        <v>261.23000000000008</v>
      </c>
      <c r="J32" s="88">
        <v>391.19000000000005</v>
      </c>
      <c r="K32" s="88">
        <v>0.97</v>
      </c>
      <c r="L32" s="88">
        <v>8.2200000000000006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41.56</v>
      </c>
      <c r="X32">
        <v>2.9</v>
      </c>
      <c r="Y32">
        <v>13.05</v>
      </c>
      <c r="Z32">
        <v>7.14</v>
      </c>
      <c r="AA32">
        <v>28.53</v>
      </c>
      <c r="AB32">
        <v>0.97</v>
      </c>
      <c r="AC32">
        <v>29</v>
      </c>
      <c r="AD32">
        <v>0</v>
      </c>
      <c r="AE32">
        <v>152.22</v>
      </c>
      <c r="AF32">
        <v>0</v>
      </c>
      <c r="AG32">
        <v>0</v>
      </c>
      <c r="AH32">
        <v>54.37</v>
      </c>
      <c r="AI32">
        <v>0</v>
      </c>
      <c r="AJ32">
        <v>0</v>
      </c>
      <c r="AK32">
        <v>0.72</v>
      </c>
      <c r="AL32">
        <v>49.77</v>
      </c>
      <c r="AM32">
        <v>81.19</v>
      </c>
      <c r="AN32">
        <v>0</v>
      </c>
      <c r="AO32">
        <v>21.75</v>
      </c>
      <c r="AP32">
        <v>0</v>
      </c>
      <c r="AQ32">
        <v>0</v>
      </c>
      <c r="AR32">
        <v>14.5</v>
      </c>
      <c r="AS32">
        <v>27.5</v>
      </c>
      <c r="AT32">
        <v>30.62</v>
      </c>
      <c r="AU32">
        <v>21.81</v>
      </c>
      <c r="AV32">
        <v>37.96</v>
      </c>
      <c r="AW32">
        <v>96.65</v>
      </c>
      <c r="AX32">
        <v>190.99</v>
      </c>
      <c r="AY32">
        <v>36.729999999999997</v>
      </c>
      <c r="AZ32">
        <v>8.2200000000000006</v>
      </c>
      <c r="BA32">
        <v>49.77</v>
      </c>
      <c r="BB32">
        <v>0</v>
      </c>
      <c r="BC32">
        <v>0.77</v>
      </c>
      <c r="BD32">
        <v>0.41</v>
      </c>
      <c r="BE32">
        <v>0.52</v>
      </c>
      <c r="BF32">
        <v>0.97</v>
      </c>
      <c r="BG32">
        <v>0.97</v>
      </c>
      <c r="BH32">
        <v>1.01</v>
      </c>
      <c r="BI32">
        <v>0.97</v>
      </c>
      <c r="BJ32">
        <v>0.61</v>
      </c>
      <c r="BK32">
        <v>0.61</v>
      </c>
      <c r="BL32">
        <v>0</v>
      </c>
      <c r="BM32">
        <v>2.9</v>
      </c>
      <c r="BN32">
        <v>24.16</v>
      </c>
      <c r="BO32">
        <v>22.79</v>
      </c>
      <c r="BP32">
        <v>60.41</v>
      </c>
      <c r="BQ32">
        <v>0</v>
      </c>
      <c r="BR32">
        <v>75.010000000000005</v>
      </c>
      <c r="BS32">
        <v>25</v>
      </c>
      <c r="BT32">
        <v>10.16</v>
      </c>
      <c r="BU32">
        <v>4.3499999999999996</v>
      </c>
    </row>
    <row r="33" spans="1:73">
      <c r="A33" t="s">
        <v>282</v>
      </c>
      <c r="G33" t="s">
        <v>75</v>
      </c>
      <c r="H33" s="115">
        <v>571.48</v>
      </c>
      <c r="I33" s="88">
        <v>262.76000000000005</v>
      </c>
      <c r="J33" s="88">
        <v>391.19000000000005</v>
      </c>
      <c r="K33" s="88">
        <v>0.97</v>
      </c>
      <c r="L33" s="88">
        <v>8.2200000000000006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41.56</v>
      </c>
      <c r="X33">
        <v>2.9</v>
      </c>
      <c r="Y33">
        <v>13.05</v>
      </c>
      <c r="Z33">
        <v>7.14</v>
      </c>
      <c r="AA33">
        <v>28.53</v>
      </c>
      <c r="AB33">
        <v>0.97</v>
      </c>
      <c r="AC33">
        <v>29</v>
      </c>
      <c r="AD33">
        <v>0</v>
      </c>
      <c r="AE33">
        <v>152.22</v>
      </c>
      <c r="AF33">
        <v>0</v>
      </c>
      <c r="AG33">
        <v>0</v>
      </c>
      <c r="AH33">
        <v>54.37</v>
      </c>
      <c r="AI33">
        <v>0</v>
      </c>
      <c r="AJ33">
        <v>0</v>
      </c>
      <c r="AK33">
        <v>0.72</v>
      </c>
      <c r="AL33">
        <v>49.77</v>
      </c>
      <c r="AM33">
        <v>81.19</v>
      </c>
      <c r="AN33">
        <v>0</v>
      </c>
      <c r="AO33">
        <v>21.75</v>
      </c>
      <c r="AP33">
        <v>0</v>
      </c>
      <c r="AQ33">
        <v>0</v>
      </c>
      <c r="AR33">
        <v>14.5</v>
      </c>
      <c r="AS33">
        <v>27.5</v>
      </c>
      <c r="AT33">
        <v>30.62</v>
      </c>
      <c r="AU33">
        <v>21.81</v>
      </c>
      <c r="AV33">
        <v>37.96</v>
      </c>
      <c r="AW33">
        <v>96.65</v>
      </c>
      <c r="AX33">
        <v>190.99</v>
      </c>
      <c r="AY33">
        <v>36.729999999999997</v>
      </c>
      <c r="AZ33">
        <v>8.2200000000000006</v>
      </c>
      <c r="BA33">
        <v>49.77</v>
      </c>
      <c r="BB33">
        <v>0</v>
      </c>
      <c r="BC33">
        <v>0.77</v>
      </c>
      <c r="BD33">
        <v>0.41</v>
      </c>
      <c r="BE33">
        <v>0.52</v>
      </c>
      <c r="BF33">
        <v>0.97</v>
      </c>
      <c r="BG33">
        <v>0.97</v>
      </c>
      <c r="BH33">
        <v>1.01</v>
      </c>
      <c r="BI33">
        <v>0.97</v>
      </c>
      <c r="BJ33">
        <v>0.61</v>
      </c>
      <c r="BK33">
        <v>0.61</v>
      </c>
      <c r="BL33">
        <v>0</v>
      </c>
      <c r="BM33">
        <v>2.9</v>
      </c>
      <c r="BN33">
        <v>24.16</v>
      </c>
      <c r="BO33">
        <v>22.79</v>
      </c>
      <c r="BP33">
        <v>60.41</v>
      </c>
      <c r="BQ33">
        <v>0</v>
      </c>
      <c r="BR33">
        <v>75.010000000000005</v>
      </c>
      <c r="BS33">
        <v>25</v>
      </c>
      <c r="BT33">
        <v>13.71</v>
      </c>
      <c r="BU33">
        <v>5.88</v>
      </c>
    </row>
    <row r="34" spans="1:73">
      <c r="A34" t="s">
        <v>283</v>
      </c>
      <c r="G34" t="s">
        <v>76</v>
      </c>
      <c r="H34" s="115">
        <v>576.66999999999996</v>
      </c>
      <c r="I34" s="88">
        <v>264.98000000000008</v>
      </c>
      <c r="J34" s="88">
        <v>391.19000000000005</v>
      </c>
      <c r="K34" s="88">
        <v>0.97</v>
      </c>
      <c r="L34" s="88">
        <v>8.2200000000000006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41.56</v>
      </c>
      <c r="X34">
        <v>2.9</v>
      </c>
      <c r="Y34">
        <v>13.05</v>
      </c>
      <c r="Z34">
        <v>7.14</v>
      </c>
      <c r="AA34">
        <v>28.53</v>
      </c>
      <c r="AB34">
        <v>0.97</v>
      </c>
      <c r="AC34">
        <v>29</v>
      </c>
      <c r="AD34">
        <v>0</v>
      </c>
      <c r="AE34">
        <v>152.22</v>
      </c>
      <c r="AF34">
        <v>0</v>
      </c>
      <c r="AG34">
        <v>0</v>
      </c>
      <c r="AH34">
        <v>54.37</v>
      </c>
      <c r="AI34">
        <v>0</v>
      </c>
      <c r="AJ34">
        <v>0</v>
      </c>
      <c r="AK34">
        <v>0.72</v>
      </c>
      <c r="AL34">
        <v>49.77</v>
      </c>
      <c r="AM34">
        <v>81.19</v>
      </c>
      <c r="AN34">
        <v>0</v>
      </c>
      <c r="AO34">
        <v>21.75</v>
      </c>
      <c r="AP34">
        <v>0</v>
      </c>
      <c r="AQ34">
        <v>0</v>
      </c>
      <c r="AR34">
        <v>14.5</v>
      </c>
      <c r="AS34">
        <v>27.5</v>
      </c>
      <c r="AT34">
        <v>30.62</v>
      </c>
      <c r="AU34">
        <v>21.81</v>
      </c>
      <c r="AV34">
        <v>37.96</v>
      </c>
      <c r="AW34">
        <v>96.65</v>
      </c>
      <c r="AX34">
        <v>190.99</v>
      </c>
      <c r="AY34">
        <v>36.729999999999997</v>
      </c>
      <c r="AZ34">
        <v>8.2200000000000006</v>
      </c>
      <c r="BA34">
        <v>49.77</v>
      </c>
      <c r="BB34">
        <v>0</v>
      </c>
      <c r="BC34">
        <v>0.77</v>
      </c>
      <c r="BD34">
        <v>0.41</v>
      </c>
      <c r="BE34">
        <v>0.52</v>
      </c>
      <c r="BF34">
        <v>0.97</v>
      </c>
      <c r="BG34">
        <v>0.97</v>
      </c>
      <c r="BH34">
        <v>1.01</v>
      </c>
      <c r="BI34">
        <v>0.97</v>
      </c>
      <c r="BJ34">
        <v>0.61</v>
      </c>
      <c r="BK34">
        <v>0.61</v>
      </c>
      <c r="BL34">
        <v>0</v>
      </c>
      <c r="BM34">
        <v>2.9</v>
      </c>
      <c r="BN34">
        <v>24.16</v>
      </c>
      <c r="BO34">
        <v>22.79</v>
      </c>
      <c r="BP34">
        <v>60.41</v>
      </c>
      <c r="BQ34">
        <v>0</v>
      </c>
      <c r="BR34">
        <v>75.010000000000005</v>
      </c>
      <c r="BS34">
        <v>25</v>
      </c>
      <c r="BT34">
        <v>18.899999999999999</v>
      </c>
      <c r="BU34">
        <v>8.1</v>
      </c>
    </row>
    <row r="35" spans="1:73">
      <c r="A35" t="s">
        <v>297</v>
      </c>
      <c r="G35" t="s">
        <v>77</v>
      </c>
      <c r="H35" s="115">
        <v>692.43000000000006</v>
      </c>
      <c r="I35" s="88">
        <v>267.08000000000004</v>
      </c>
      <c r="J35" s="88">
        <v>391.19000000000005</v>
      </c>
      <c r="K35" s="88">
        <v>0.97</v>
      </c>
      <c r="L35" s="88">
        <v>8.2200000000000006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41.56</v>
      </c>
      <c r="X35">
        <v>2.9</v>
      </c>
      <c r="Y35">
        <v>13.05</v>
      </c>
      <c r="Z35">
        <v>7.14</v>
      </c>
      <c r="AA35">
        <v>28.53</v>
      </c>
      <c r="AB35">
        <v>0.97</v>
      </c>
      <c r="AC35">
        <v>29</v>
      </c>
      <c r="AD35">
        <v>0</v>
      </c>
      <c r="AE35">
        <v>152.22</v>
      </c>
      <c r="AF35">
        <v>0</v>
      </c>
      <c r="AG35">
        <v>0</v>
      </c>
      <c r="AH35">
        <v>54.37</v>
      </c>
      <c r="AI35">
        <v>0</v>
      </c>
      <c r="AJ35">
        <v>0</v>
      </c>
      <c r="AK35">
        <v>0.72</v>
      </c>
      <c r="AL35">
        <v>49.77</v>
      </c>
      <c r="AM35">
        <v>81.19</v>
      </c>
      <c r="AN35">
        <v>0</v>
      </c>
      <c r="AO35">
        <v>21.75</v>
      </c>
      <c r="AP35">
        <v>0</v>
      </c>
      <c r="AQ35">
        <v>0</v>
      </c>
      <c r="AR35">
        <v>14.5</v>
      </c>
      <c r="AS35">
        <v>27.5</v>
      </c>
      <c r="AT35">
        <v>30.62</v>
      </c>
      <c r="AU35">
        <v>21.81</v>
      </c>
      <c r="AV35">
        <v>37.96</v>
      </c>
      <c r="AW35">
        <v>96.65</v>
      </c>
      <c r="AX35">
        <v>190.99</v>
      </c>
      <c r="AY35">
        <v>36.729999999999997</v>
      </c>
      <c r="AZ35">
        <v>8.2200000000000006</v>
      </c>
      <c r="BA35">
        <v>49.77</v>
      </c>
      <c r="BB35">
        <v>0</v>
      </c>
      <c r="BC35">
        <v>0.97</v>
      </c>
      <c r="BD35">
        <v>0.41</v>
      </c>
      <c r="BE35">
        <v>0.52</v>
      </c>
      <c r="BF35">
        <v>0.97</v>
      </c>
      <c r="BG35">
        <v>0.97</v>
      </c>
      <c r="BH35">
        <v>1.01</v>
      </c>
      <c r="BI35">
        <v>0.97</v>
      </c>
      <c r="BJ35">
        <v>0.61</v>
      </c>
      <c r="BK35">
        <v>0.61</v>
      </c>
      <c r="BL35">
        <v>0</v>
      </c>
      <c r="BM35">
        <v>2.9</v>
      </c>
      <c r="BN35">
        <v>24.16</v>
      </c>
      <c r="BO35">
        <v>22.79</v>
      </c>
      <c r="BP35">
        <v>171.07</v>
      </c>
      <c r="BQ35">
        <v>0</v>
      </c>
      <c r="BR35">
        <v>75.010000000000005</v>
      </c>
      <c r="BS35">
        <v>25</v>
      </c>
      <c r="BT35">
        <v>23.8</v>
      </c>
      <c r="BU35">
        <v>10.199999999999999</v>
      </c>
    </row>
    <row r="36" spans="1:73">
      <c r="A36" t="s">
        <v>330</v>
      </c>
      <c r="G36" t="s">
        <v>78</v>
      </c>
      <c r="H36" s="115">
        <v>694.53000000000009</v>
      </c>
      <c r="I36" s="88">
        <v>267.98000000000008</v>
      </c>
      <c r="J36" s="88">
        <v>391.19000000000005</v>
      </c>
      <c r="K36" s="88">
        <v>0.97</v>
      </c>
      <c r="L36" s="88">
        <v>8.2200000000000006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41.56</v>
      </c>
      <c r="X36">
        <v>2.9</v>
      </c>
      <c r="Y36">
        <v>13.05</v>
      </c>
      <c r="Z36">
        <v>7.14</v>
      </c>
      <c r="AA36">
        <v>28.53</v>
      </c>
      <c r="AB36">
        <v>0.97</v>
      </c>
      <c r="AC36">
        <v>29</v>
      </c>
      <c r="AD36">
        <v>0</v>
      </c>
      <c r="AE36">
        <v>152.22</v>
      </c>
      <c r="AF36">
        <v>0</v>
      </c>
      <c r="AG36">
        <v>0</v>
      </c>
      <c r="AH36">
        <v>54.37</v>
      </c>
      <c r="AI36">
        <v>0</v>
      </c>
      <c r="AJ36">
        <v>0</v>
      </c>
      <c r="AK36">
        <v>0.72</v>
      </c>
      <c r="AL36">
        <v>49.77</v>
      </c>
      <c r="AM36">
        <v>81.19</v>
      </c>
      <c r="AN36">
        <v>0</v>
      </c>
      <c r="AO36">
        <v>21.75</v>
      </c>
      <c r="AP36">
        <v>0</v>
      </c>
      <c r="AQ36">
        <v>0</v>
      </c>
      <c r="AR36">
        <v>14.5</v>
      </c>
      <c r="AS36">
        <v>27.5</v>
      </c>
      <c r="AT36">
        <v>30.62</v>
      </c>
      <c r="AU36">
        <v>21.81</v>
      </c>
      <c r="AV36">
        <v>37.96</v>
      </c>
      <c r="AW36">
        <v>96.65</v>
      </c>
      <c r="AX36">
        <v>190.99</v>
      </c>
      <c r="AY36">
        <v>36.729999999999997</v>
      </c>
      <c r="AZ36">
        <v>8.2200000000000006</v>
      </c>
      <c r="BA36">
        <v>49.77</v>
      </c>
      <c r="BB36">
        <v>0</v>
      </c>
      <c r="BC36">
        <v>0.97</v>
      </c>
      <c r="BD36">
        <v>0.41</v>
      </c>
      <c r="BE36">
        <v>0.52</v>
      </c>
      <c r="BF36">
        <v>0.97</v>
      </c>
      <c r="BG36">
        <v>0.97</v>
      </c>
      <c r="BH36">
        <v>1.01</v>
      </c>
      <c r="BI36">
        <v>0.97</v>
      </c>
      <c r="BJ36">
        <v>0.61</v>
      </c>
      <c r="BK36">
        <v>0.61</v>
      </c>
      <c r="BL36">
        <v>0</v>
      </c>
      <c r="BM36">
        <v>2.9</v>
      </c>
      <c r="BN36">
        <v>24.16</v>
      </c>
      <c r="BO36">
        <v>22.79</v>
      </c>
      <c r="BP36">
        <v>171.07</v>
      </c>
      <c r="BQ36">
        <v>0</v>
      </c>
      <c r="BR36">
        <v>75.010000000000005</v>
      </c>
      <c r="BS36">
        <v>25</v>
      </c>
      <c r="BT36">
        <v>25.9</v>
      </c>
      <c r="BU36">
        <v>11.1</v>
      </c>
    </row>
    <row r="37" spans="1:73">
      <c r="A37" t="s">
        <v>331</v>
      </c>
      <c r="G37" t="s">
        <v>79</v>
      </c>
      <c r="H37" s="115">
        <v>698.73000000000013</v>
      </c>
      <c r="I37" s="88">
        <v>269.78000000000003</v>
      </c>
      <c r="J37" s="88">
        <v>391.19000000000005</v>
      </c>
      <c r="K37" s="88">
        <v>0.97</v>
      </c>
      <c r="L37" s="88">
        <v>8.2200000000000006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41.56</v>
      </c>
      <c r="X37">
        <v>2.9</v>
      </c>
      <c r="Y37">
        <v>13.05</v>
      </c>
      <c r="Z37">
        <v>7.14</v>
      </c>
      <c r="AA37">
        <v>28.53</v>
      </c>
      <c r="AB37">
        <v>0.97</v>
      </c>
      <c r="AC37">
        <v>29</v>
      </c>
      <c r="AD37">
        <v>0</v>
      </c>
      <c r="AE37">
        <v>152.22</v>
      </c>
      <c r="AF37">
        <v>0</v>
      </c>
      <c r="AG37">
        <v>0</v>
      </c>
      <c r="AH37">
        <v>54.37</v>
      </c>
      <c r="AI37">
        <v>0</v>
      </c>
      <c r="AJ37">
        <v>0</v>
      </c>
      <c r="AK37">
        <v>0.72</v>
      </c>
      <c r="AL37">
        <v>49.77</v>
      </c>
      <c r="AM37">
        <v>81.19</v>
      </c>
      <c r="AN37">
        <v>0</v>
      </c>
      <c r="AO37">
        <v>21.75</v>
      </c>
      <c r="AP37">
        <v>0</v>
      </c>
      <c r="AQ37">
        <v>0</v>
      </c>
      <c r="AR37">
        <v>14.5</v>
      </c>
      <c r="AS37">
        <v>27.5</v>
      </c>
      <c r="AT37">
        <v>30.62</v>
      </c>
      <c r="AU37">
        <v>21.81</v>
      </c>
      <c r="AV37">
        <v>37.96</v>
      </c>
      <c r="AW37">
        <v>96.65</v>
      </c>
      <c r="AX37">
        <v>190.99</v>
      </c>
      <c r="AY37">
        <v>36.729999999999997</v>
      </c>
      <c r="AZ37">
        <v>8.2200000000000006</v>
      </c>
      <c r="BA37">
        <v>49.77</v>
      </c>
      <c r="BB37">
        <v>0</v>
      </c>
      <c r="BC37">
        <v>0.97</v>
      </c>
      <c r="BD37">
        <v>0.41</v>
      </c>
      <c r="BE37">
        <v>0.52</v>
      </c>
      <c r="BF37">
        <v>0.97</v>
      </c>
      <c r="BG37">
        <v>0.97</v>
      </c>
      <c r="BH37">
        <v>1.01</v>
      </c>
      <c r="BI37">
        <v>0.97</v>
      </c>
      <c r="BJ37">
        <v>0.61</v>
      </c>
      <c r="BK37">
        <v>0.61</v>
      </c>
      <c r="BL37">
        <v>0</v>
      </c>
      <c r="BM37">
        <v>2.9</v>
      </c>
      <c r="BN37">
        <v>24.16</v>
      </c>
      <c r="BO37">
        <v>22.79</v>
      </c>
      <c r="BP37">
        <v>171.07</v>
      </c>
      <c r="BQ37">
        <v>0</v>
      </c>
      <c r="BR37">
        <v>75.010000000000005</v>
      </c>
      <c r="BS37">
        <v>25</v>
      </c>
      <c r="BT37">
        <v>30.1</v>
      </c>
      <c r="BU37">
        <v>12.9</v>
      </c>
    </row>
    <row r="38" spans="1:73">
      <c r="A38" t="s">
        <v>332</v>
      </c>
      <c r="G38" t="s">
        <v>80</v>
      </c>
      <c r="H38" s="115">
        <v>700.13000000000011</v>
      </c>
      <c r="I38" s="88">
        <v>270.38000000000005</v>
      </c>
      <c r="J38" s="88">
        <v>391.19000000000005</v>
      </c>
      <c r="K38" s="88">
        <v>0.97</v>
      </c>
      <c r="L38" s="88">
        <v>8.2200000000000006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41.56</v>
      </c>
      <c r="X38">
        <v>2.9</v>
      </c>
      <c r="Y38">
        <v>13.05</v>
      </c>
      <c r="Z38">
        <v>7.14</v>
      </c>
      <c r="AA38">
        <v>28.53</v>
      </c>
      <c r="AB38">
        <v>0.97</v>
      </c>
      <c r="AC38">
        <v>29</v>
      </c>
      <c r="AD38">
        <v>0</v>
      </c>
      <c r="AE38">
        <v>152.22</v>
      </c>
      <c r="AF38">
        <v>0</v>
      </c>
      <c r="AG38">
        <v>0</v>
      </c>
      <c r="AH38">
        <v>54.37</v>
      </c>
      <c r="AI38">
        <v>0</v>
      </c>
      <c r="AJ38">
        <v>0</v>
      </c>
      <c r="AK38">
        <v>0.72</v>
      </c>
      <c r="AL38">
        <v>49.77</v>
      </c>
      <c r="AM38">
        <v>81.19</v>
      </c>
      <c r="AN38">
        <v>0</v>
      </c>
      <c r="AO38">
        <v>21.75</v>
      </c>
      <c r="AP38">
        <v>0</v>
      </c>
      <c r="AQ38">
        <v>0</v>
      </c>
      <c r="AR38">
        <v>14.5</v>
      </c>
      <c r="AS38">
        <v>27.5</v>
      </c>
      <c r="AT38">
        <v>30.62</v>
      </c>
      <c r="AU38">
        <v>21.81</v>
      </c>
      <c r="AV38">
        <v>37.96</v>
      </c>
      <c r="AW38">
        <v>96.65</v>
      </c>
      <c r="AX38">
        <v>190.99</v>
      </c>
      <c r="AY38">
        <v>36.729999999999997</v>
      </c>
      <c r="AZ38">
        <v>8.2200000000000006</v>
      </c>
      <c r="BA38">
        <v>49.77</v>
      </c>
      <c r="BB38">
        <v>0</v>
      </c>
      <c r="BC38">
        <v>0.97</v>
      </c>
      <c r="BD38">
        <v>0.41</v>
      </c>
      <c r="BE38">
        <v>0.52</v>
      </c>
      <c r="BF38">
        <v>0.97</v>
      </c>
      <c r="BG38">
        <v>0.97</v>
      </c>
      <c r="BH38">
        <v>1.01</v>
      </c>
      <c r="BI38">
        <v>0.97</v>
      </c>
      <c r="BJ38">
        <v>0.61</v>
      </c>
      <c r="BK38">
        <v>0.61</v>
      </c>
      <c r="BL38">
        <v>0</v>
      </c>
      <c r="BM38">
        <v>2.9</v>
      </c>
      <c r="BN38">
        <v>24.16</v>
      </c>
      <c r="BO38">
        <v>22.79</v>
      </c>
      <c r="BP38">
        <v>171.07</v>
      </c>
      <c r="BQ38">
        <v>0</v>
      </c>
      <c r="BR38">
        <v>75.010000000000005</v>
      </c>
      <c r="BS38">
        <v>25</v>
      </c>
      <c r="BT38">
        <v>31.5</v>
      </c>
      <c r="BU38">
        <v>13.5</v>
      </c>
    </row>
    <row r="39" spans="1:73">
      <c r="A39" t="s">
        <v>333</v>
      </c>
      <c r="G39" t="s">
        <v>81</v>
      </c>
      <c r="H39" s="115">
        <v>705.28000000000009</v>
      </c>
      <c r="I39" s="88">
        <v>272.48000000000008</v>
      </c>
      <c r="J39" s="88">
        <v>390.90000000000003</v>
      </c>
      <c r="K39" s="88">
        <v>20.299999999999997</v>
      </c>
      <c r="L39" s="88">
        <v>8.2200000000000006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41.56</v>
      </c>
      <c r="X39">
        <v>2.9</v>
      </c>
      <c r="Y39">
        <v>12.76</v>
      </c>
      <c r="Z39">
        <v>7.14</v>
      </c>
      <c r="AA39">
        <v>28.53</v>
      </c>
      <c r="AB39">
        <v>0.97</v>
      </c>
      <c r="AC39">
        <v>29</v>
      </c>
      <c r="AD39">
        <v>0</v>
      </c>
      <c r="AE39">
        <v>152.22</v>
      </c>
      <c r="AF39">
        <v>0</v>
      </c>
      <c r="AG39">
        <v>0</v>
      </c>
      <c r="AH39">
        <v>54.37</v>
      </c>
      <c r="AI39">
        <v>0</v>
      </c>
      <c r="AJ39">
        <v>19.329999999999998</v>
      </c>
      <c r="AK39">
        <v>0.97</v>
      </c>
      <c r="AL39">
        <v>49.77</v>
      </c>
      <c r="AM39">
        <v>81.19</v>
      </c>
      <c r="AN39">
        <v>0</v>
      </c>
      <c r="AO39">
        <v>21.75</v>
      </c>
      <c r="AP39">
        <v>0</v>
      </c>
      <c r="AQ39">
        <v>0</v>
      </c>
      <c r="AR39">
        <v>14.5</v>
      </c>
      <c r="AS39">
        <v>27.5</v>
      </c>
      <c r="AT39">
        <v>30.62</v>
      </c>
      <c r="AU39">
        <v>21.81</v>
      </c>
      <c r="AV39">
        <v>37.96</v>
      </c>
      <c r="AW39">
        <v>96.65</v>
      </c>
      <c r="AX39">
        <v>190.99</v>
      </c>
      <c r="AY39">
        <v>36.729999999999997</v>
      </c>
      <c r="AZ39">
        <v>8.2200000000000006</v>
      </c>
      <c r="BA39">
        <v>49.77</v>
      </c>
      <c r="BB39">
        <v>0</v>
      </c>
      <c r="BC39">
        <v>0.97</v>
      </c>
      <c r="BD39">
        <v>0.41</v>
      </c>
      <c r="BE39">
        <v>0.52</v>
      </c>
      <c r="BF39">
        <v>0.97</v>
      </c>
      <c r="BG39">
        <v>0.97</v>
      </c>
      <c r="BH39">
        <v>1.01</v>
      </c>
      <c r="BI39">
        <v>0.97</v>
      </c>
      <c r="BJ39">
        <v>0.61</v>
      </c>
      <c r="BK39">
        <v>0.61</v>
      </c>
      <c r="BL39">
        <v>0</v>
      </c>
      <c r="BM39">
        <v>2.9</v>
      </c>
      <c r="BN39">
        <v>24.16</v>
      </c>
      <c r="BO39">
        <v>22.79</v>
      </c>
      <c r="BP39">
        <v>171.07</v>
      </c>
      <c r="BQ39">
        <v>0</v>
      </c>
      <c r="BR39">
        <v>75.010000000000005</v>
      </c>
      <c r="BS39">
        <v>25</v>
      </c>
      <c r="BT39">
        <v>36.4</v>
      </c>
      <c r="BU39">
        <v>15.6</v>
      </c>
    </row>
    <row r="40" spans="1:73">
      <c r="A40" t="s">
        <v>354</v>
      </c>
      <c r="G40" t="s">
        <v>82</v>
      </c>
      <c r="H40" s="115">
        <v>709.48000000000013</v>
      </c>
      <c r="I40" s="88">
        <v>274.28000000000003</v>
      </c>
      <c r="J40" s="88">
        <v>390.90000000000003</v>
      </c>
      <c r="K40" s="88">
        <v>20.299999999999997</v>
      </c>
      <c r="L40" s="88">
        <v>8.2200000000000006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41.56</v>
      </c>
      <c r="X40">
        <v>2.9</v>
      </c>
      <c r="Y40">
        <v>12.76</v>
      </c>
      <c r="Z40">
        <v>7.14</v>
      </c>
      <c r="AA40">
        <v>28.53</v>
      </c>
      <c r="AB40">
        <v>0.97</v>
      </c>
      <c r="AC40">
        <v>29</v>
      </c>
      <c r="AD40">
        <v>0</v>
      </c>
      <c r="AE40">
        <v>152.22</v>
      </c>
      <c r="AF40">
        <v>0</v>
      </c>
      <c r="AG40">
        <v>0</v>
      </c>
      <c r="AH40">
        <v>54.37</v>
      </c>
      <c r="AI40">
        <v>0</v>
      </c>
      <c r="AJ40">
        <v>19.329999999999998</v>
      </c>
      <c r="AK40">
        <v>0.97</v>
      </c>
      <c r="AL40">
        <v>49.77</v>
      </c>
      <c r="AM40">
        <v>81.19</v>
      </c>
      <c r="AN40">
        <v>0</v>
      </c>
      <c r="AO40">
        <v>21.75</v>
      </c>
      <c r="AP40">
        <v>0</v>
      </c>
      <c r="AQ40">
        <v>0</v>
      </c>
      <c r="AR40">
        <v>14.5</v>
      </c>
      <c r="AS40">
        <v>27.5</v>
      </c>
      <c r="AT40">
        <v>30.62</v>
      </c>
      <c r="AU40">
        <v>21.81</v>
      </c>
      <c r="AV40">
        <v>37.96</v>
      </c>
      <c r="AW40">
        <v>96.65</v>
      </c>
      <c r="AX40">
        <v>190.99</v>
      </c>
      <c r="AY40">
        <v>36.729999999999997</v>
      </c>
      <c r="AZ40">
        <v>8.2200000000000006</v>
      </c>
      <c r="BA40">
        <v>49.77</v>
      </c>
      <c r="BB40">
        <v>0</v>
      </c>
      <c r="BC40">
        <v>0.97</v>
      </c>
      <c r="BD40">
        <v>0.41</v>
      </c>
      <c r="BE40">
        <v>0.52</v>
      </c>
      <c r="BF40">
        <v>0.97</v>
      </c>
      <c r="BG40">
        <v>0.97</v>
      </c>
      <c r="BH40">
        <v>1.01</v>
      </c>
      <c r="BI40">
        <v>0.97</v>
      </c>
      <c r="BJ40">
        <v>0.61</v>
      </c>
      <c r="BK40">
        <v>0.61</v>
      </c>
      <c r="BL40">
        <v>0</v>
      </c>
      <c r="BM40">
        <v>2.9</v>
      </c>
      <c r="BN40">
        <v>24.16</v>
      </c>
      <c r="BO40">
        <v>22.79</v>
      </c>
      <c r="BP40">
        <v>171.07</v>
      </c>
      <c r="BQ40">
        <v>0</v>
      </c>
      <c r="BR40">
        <v>75.010000000000005</v>
      </c>
      <c r="BS40">
        <v>25</v>
      </c>
      <c r="BT40">
        <v>40.6</v>
      </c>
      <c r="BU40">
        <v>17.399999999999999</v>
      </c>
    </row>
    <row r="41" spans="1:73">
      <c r="A41" t="s">
        <v>355</v>
      </c>
      <c r="G41" t="s">
        <v>83</v>
      </c>
      <c r="H41" s="115">
        <v>710.88000000000011</v>
      </c>
      <c r="I41" s="88">
        <v>274.88000000000005</v>
      </c>
      <c r="J41" s="88">
        <v>390.90000000000003</v>
      </c>
      <c r="K41" s="88">
        <v>20.299999999999997</v>
      </c>
      <c r="L41" s="88">
        <v>8.2200000000000006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41.56</v>
      </c>
      <c r="X41">
        <v>2.9</v>
      </c>
      <c r="Y41">
        <v>12.76</v>
      </c>
      <c r="Z41">
        <v>7.14</v>
      </c>
      <c r="AA41">
        <v>28.53</v>
      </c>
      <c r="AB41">
        <v>0.97</v>
      </c>
      <c r="AC41">
        <v>29</v>
      </c>
      <c r="AD41">
        <v>0</v>
      </c>
      <c r="AE41">
        <v>152.22</v>
      </c>
      <c r="AF41">
        <v>0</v>
      </c>
      <c r="AG41">
        <v>0</v>
      </c>
      <c r="AH41">
        <v>54.37</v>
      </c>
      <c r="AI41">
        <v>0</v>
      </c>
      <c r="AJ41">
        <v>19.329999999999998</v>
      </c>
      <c r="AK41">
        <v>0.97</v>
      </c>
      <c r="AL41">
        <v>49.77</v>
      </c>
      <c r="AM41">
        <v>81.19</v>
      </c>
      <c r="AN41">
        <v>0</v>
      </c>
      <c r="AO41">
        <v>21.75</v>
      </c>
      <c r="AP41">
        <v>0</v>
      </c>
      <c r="AQ41">
        <v>0</v>
      </c>
      <c r="AR41">
        <v>14.5</v>
      </c>
      <c r="AS41">
        <v>27.5</v>
      </c>
      <c r="AT41">
        <v>30.62</v>
      </c>
      <c r="AU41">
        <v>21.81</v>
      </c>
      <c r="AV41">
        <v>37.96</v>
      </c>
      <c r="AW41">
        <v>96.65</v>
      </c>
      <c r="AX41">
        <v>190.99</v>
      </c>
      <c r="AY41">
        <v>36.729999999999997</v>
      </c>
      <c r="AZ41">
        <v>8.2200000000000006</v>
      </c>
      <c r="BA41">
        <v>49.77</v>
      </c>
      <c r="BB41">
        <v>0</v>
      </c>
      <c r="BC41">
        <v>0.97</v>
      </c>
      <c r="BD41">
        <v>0.41</v>
      </c>
      <c r="BE41">
        <v>0.52</v>
      </c>
      <c r="BF41">
        <v>0.97</v>
      </c>
      <c r="BG41">
        <v>0.97</v>
      </c>
      <c r="BH41">
        <v>1.01</v>
      </c>
      <c r="BI41">
        <v>0.97</v>
      </c>
      <c r="BJ41">
        <v>0.61</v>
      </c>
      <c r="BK41">
        <v>0.61</v>
      </c>
      <c r="BL41">
        <v>0</v>
      </c>
      <c r="BM41">
        <v>2.9</v>
      </c>
      <c r="BN41">
        <v>24.16</v>
      </c>
      <c r="BO41">
        <v>22.79</v>
      </c>
      <c r="BP41">
        <v>171.07</v>
      </c>
      <c r="BQ41">
        <v>0</v>
      </c>
      <c r="BR41">
        <v>75.010000000000005</v>
      </c>
      <c r="BS41">
        <v>25</v>
      </c>
      <c r="BT41">
        <v>42</v>
      </c>
      <c r="BU41">
        <v>18</v>
      </c>
    </row>
    <row r="42" spans="1:73">
      <c r="A42" t="s">
        <v>356</v>
      </c>
      <c r="G42" t="s">
        <v>84</v>
      </c>
      <c r="H42" s="115">
        <v>721.38000000000011</v>
      </c>
      <c r="I42" s="88">
        <v>279.38000000000005</v>
      </c>
      <c r="J42" s="88">
        <v>390.90000000000003</v>
      </c>
      <c r="K42" s="88">
        <v>20.299999999999997</v>
      </c>
      <c r="L42" s="88">
        <v>8.2200000000000006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41.56</v>
      </c>
      <c r="X42">
        <v>2.9</v>
      </c>
      <c r="Y42">
        <v>12.76</v>
      </c>
      <c r="Z42">
        <v>7.14</v>
      </c>
      <c r="AA42">
        <v>28.53</v>
      </c>
      <c r="AB42">
        <v>0.97</v>
      </c>
      <c r="AC42">
        <v>29</v>
      </c>
      <c r="AD42">
        <v>0</v>
      </c>
      <c r="AE42">
        <v>152.22</v>
      </c>
      <c r="AF42">
        <v>0</v>
      </c>
      <c r="AG42">
        <v>0</v>
      </c>
      <c r="AH42">
        <v>54.37</v>
      </c>
      <c r="AI42">
        <v>0</v>
      </c>
      <c r="AJ42">
        <v>19.329999999999998</v>
      </c>
      <c r="AK42">
        <v>0.97</v>
      </c>
      <c r="AL42">
        <v>49.77</v>
      </c>
      <c r="AM42">
        <v>81.19</v>
      </c>
      <c r="AN42">
        <v>0</v>
      </c>
      <c r="AO42">
        <v>21.75</v>
      </c>
      <c r="AP42">
        <v>0</v>
      </c>
      <c r="AQ42">
        <v>0</v>
      </c>
      <c r="AR42">
        <v>14.5</v>
      </c>
      <c r="AS42">
        <v>27.5</v>
      </c>
      <c r="AT42">
        <v>30.62</v>
      </c>
      <c r="AU42">
        <v>21.81</v>
      </c>
      <c r="AV42">
        <v>37.96</v>
      </c>
      <c r="AW42">
        <v>96.65</v>
      </c>
      <c r="AX42">
        <v>190.99</v>
      </c>
      <c r="AY42">
        <v>36.729999999999997</v>
      </c>
      <c r="AZ42">
        <v>8.2200000000000006</v>
      </c>
      <c r="BA42">
        <v>49.77</v>
      </c>
      <c r="BB42">
        <v>0</v>
      </c>
      <c r="BC42">
        <v>0.97</v>
      </c>
      <c r="BD42">
        <v>0.41</v>
      </c>
      <c r="BE42">
        <v>0.52</v>
      </c>
      <c r="BF42">
        <v>0.97</v>
      </c>
      <c r="BG42">
        <v>0.97</v>
      </c>
      <c r="BH42">
        <v>1.01</v>
      </c>
      <c r="BI42">
        <v>0.97</v>
      </c>
      <c r="BJ42">
        <v>0.61</v>
      </c>
      <c r="BK42">
        <v>0.61</v>
      </c>
      <c r="BL42">
        <v>0</v>
      </c>
      <c r="BM42">
        <v>2.9</v>
      </c>
      <c r="BN42">
        <v>24.16</v>
      </c>
      <c r="BO42">
        <v>22.79</v>
      </c>
      <c r="BP42">
        <v>171.07</v>
      </c>
      <c r="BQ42">
        <v>0</v>
      </c>
      <c r="BR42">
        <v>75.010000000000005</v>
      </c>
      <c r="BS42">
        <v>25</v>
      </c>
      <c r="BT42">
        <v>52.5</v>
      </c>
      <c r="BU42">
        <v>22.5</v>
      </c>
    </row>
    <row r="43" spans="1:73">
      <c r="A43" t="s">
        <v>362</v>
      </c>
      <c r="G43" t="s">
        <v>85</v>
      </c>
      <c r="H43" s="115">
        <v>725.5200000000001</v>
      </c>
      <c r="I43" s="88">
        <v>280.28000000000003</v>
      </c>
      <c r="J43" s="88">
        <v>390.90000000000003</v>
      </c>
      <c r="K43" s="88">
        <v>20.299999999999997</v>
      </c>
      <c r="L43" s="88">
        <v>1.45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41.56</v>
      </c>
      <c r="X43">
        <v>2.9</v>
      </c>
      <c r="Y43">
        <v>12.76</v>
      </c>
      <c r="Z43">
        <v>9.18</v>
      </c>
      <c r="AA43">
        <v>28.53</v>
      </c>
      <c r="AB43">
        <v>0.97</v>
      </c>
      <c r="AC43">
        <v>29</v>
      </c>
      <c r="AD43">
        <v>0</v>
      </c>
      <c r="AE43">
        <v>152.22</v>
      </c>
      <c r="AF43">
        <v>0</v>
      </c>
      <c r="AG43">
        <v>0</v>
      </c>
      <c r="AH43">
        <v>54.37</v>
      </c>
      <c r="AI43">
        <v>0</v>
      </c>
      <c r="AJ43">
        <v>19.329999999999998</v>
      </c>
      <c r="AK43">
        <v>0.97</v>
      </c>
      <c r="AL43">
        <v>49.77</v>
      </c>
      <c r="AM43">
        <v>81.19</v>
      </c>
      <c r="AN43">
        <v>0</v>
      </c>
      <c r="AO43">
        <v>21.75</v>
      </c>
      <c r="AP43">
        <v>0</v>
      </c>
      <c r="AQ43">
        <v>0</v>
      </c>
      <c r="AR43">
        <v>14.5</v>
      </c>
      <c r="AS43">
        <v>27.5</v>
      </c>
      <c r="AT43">
        <v>30.62</v>
      </c>
      <c r="AU43">
        <v>21.81</v>
      </c>
      <c r="AV43">
        <v>37.96</v>
      </c>
      <c r="AW43">
        <v>96.65</v>
      </c>
      <c r="AX43">
        <v>190.99</v>
      </c>
      <c r="AY43">
        <v>36.729999999999997</v>
      </c>
      <c r="AZ43">
        <v>1.45</v>
      </c>
      <c r="BA43">
        <v>49.77</v>
      </c>
      <c r="BB43">
        <v>0</v>
      </c>
      <c r="BC43">
        <v>0.97</v>
      </c>
      <c r="BD43">
        <v>0.41</v>
      </c>
      <c r="BE43">
        <v>0.52</v>
      </c>
      <c r="BF43">
        <v>0.97</v>
      </c>
      <c r="BG43">
        <v>0.97</v>
      </c>
      <c r="BH43">
        <v>1.01</v>
      </c>
      <c r="BI43">
        <v>0.97</v>
      </c>
      <c r="BJ43">
        <v>0.61</v>
      </c>
      <c r="BK43">
        <v>0.61</v>
      </c>
      <c r="BL43">
        <v>0</v>
      </c>
      <c r="BM43">
        <v>2.9</v>
      </c>
      <c r="BN43">
        <v>24.16</v>
      </c>
      <c r="BO43">
        <v>22.79</v>
      </c>
      <c r="BP43">
        <v>171.07</v>
      </c>
      <c r="BQ43">
        <v>0</v>
      </c>
      <c r="BR43">
        <v>75.010000000000005</v>
      </c>
      <c r="BS43">
        <v>25</v>
      </c>
      <c r="BT43">
        <v>54.6</v>
      </c>
      <c r="BU43">
        <v>23.4</v>
      </c>
    </row>
    <row r="44" spans="1:73">
      <c r="A44" t="s">
        <v>366</v>
      </c>
      <c r="G44" t="s">
        <v>86</v>
      </c>
      <c r="H44" s="115">
        <v>729.72</v>
      </c>
      <c r="I44" s="88">
        <v>282.08000000000004</v>
      </c>
      <c r="J44" s="88">
        <v>390.90000000000003</v>
      </c>
      <c r="K44" s="88">
        <v>20.299999999999997</v>
      </c>
      <c r="L44" s="88">
        <v>1.45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41.56</v>
      </c>
      <c r="X44">
        <v>2.9</v>
      </c>
      <c r="Y44">
        <v>12.76</v>
      </c>
      <c r="Z44">
        <v>9.18</v>
      </c>
      <c r="AA44">
        <v>28.53</v>
      </c>
      <c r="AB44">
        <v>0.97</v>
      </c>
      <c r="AC44">
        <v>29</v>
      </c>
      <c r="AD44">
        <v>0</v>
      </c>
      <c r="AE44">
        <v>152.22</v>
      </c>
      <c r="AF44">
        <v>0</v>
      </c>
      <c r="AG44">
        <v>0</v>
      </c>
      <c r="AH44">
        <v>54.37</v>
      </c>
      <c r="AI44">
        <v>0</v>
      </c>
      <c r="AJ44">
        <v>19.329999999999998</v>
      </c>
      <c r="AK44">
        <v>0.97</v>
      </c>
      <c r="AL44">
        <v>49.77</v>
      </c>
      <c r="AM44">
        <v>81.19</v>
      </c>
      <c r="AN44">
        <v>0</v>
      </c>
      <c r="AO44">
        <v>21.75</v>
      </c>
      <c r="AP44">
        <v>0</v>
      </c>
      <c r="AQ44">
        <v>0</v>
      </c>
      <c r="AR44">
        <v>14.5</v>
      </c>
      <c r="AS44">
        <v>27.5</v>
      </c>
      <c r="AT44">
        <v>30.62</v>
      </c>
      <c r="AU44">
        <v>21.81</v>
      </c>
      <c r="AV44">
        <v>37.96</v>
      </c>
      <c r="AW44">
        <v>96.65</v>
      </c>
      <c r="AX44">
        <v>190.99</v>
      </c>
      <c r="AY44">
        <v>36.729999999999997</v>
      </c>
      <c r="AZ44">
        <v>1.45</v>
      </c>
      <c r="BA44">
        <v>49.77</v>
      </c>
      <c r="BB44">
        <v>0</v>
      </c>
      <c r="BC44">
        <v>0.97</v>
      </c>
      <c r="BD44">
        <v>0.41</v>
      </c>
      <c r="BE44">
        <v>0.52</v>
      </c>
      <c r="BF44">
        <v>0.97</v>
      </c>
      <c r="BG44">
        <v>0.97</v>
      </c>
      <c r="BH44">
        <v>1.01</v>
      </c>
      <c r="BI44">
        <v>0.97</v>
      </c>
      <c r="BJ44">
        <v>0.61</v>
      </c>
      <c r="BK44">
        <v>0.61</v>
      </c>
      <c r="BL44">
        <v>0</v>
      </c>
      <c r="BM44">
        <v>2.9</v>
      </c>
      <c r="BN44">
        <v>24.16</v>
      </c>
      <c r="BO44">
        <v>22.79</v>
      </c>
      <c r="BP44">
        <v>171.07</v>
      </c>
      <c r="BQ44">
        <v>0</v>
      </c>
      <c r="BR44">
        <v>75.010000000000005</v>
      </c>
      <c r="BS44">
        <v>25</v>
      </c>
      <c r="BT44">
        <v>58.8</v>
      </c>
      <c r="BU44">
        <v>25.2</v>
      </c>
    </row>
    <row r="45" spans="1:73">
      <c r="A45" t="s">
        <v>389</v>
      </c>
      <c r="G45" t="s">
        <v>87</v>
      </c>
      <c r="H45" s="115">
        <v>733.92000000000007</v>
      </c>
      <c r="I45" s="88">
        <v>283.88000000000005</v>
      </c>
      <c r="J45" s="88">
        <v>390.90000000000003</v>
      </c>
      <c r="K45" s="88">
        <v>20.299999999999997</v>
      </c>
      <c r="L45" s="88">
        <v>1.45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41.56</v>
      </c>
      <c r="X45">
        <v>2.9</v>
      </c>
      <c r="Y45">
        <v>12.76</v>
      </c>
      <c r="Z45">
        <v>9.18</v>
      </c>
      <c r="AA45">
        <v>28.53</v>
      </c>
      <c r="AB45">
        <v>0.97</v>
      </c>
      <c r="AC45">
        <v>29</v>
      </c>
      <c r="AD45">
        <v>0</v>
      </c>
      <c r="AE45">
        <v>152.22</v>
      </c>
      <c r="AF45">
        <v>0</v>
      </c>
      <c r="AG45">
        <v>0</v>
      </c>
      <c r="AH45">
        <v>54.37</v>
      </c>
      <c r="AI45">
        <v>0</v>
      </c>
      <c r="AJ45">
        <v>19.329999999999998</v>
      </c>
      <c r="AK45">
        <v>0.97</v>
      </c>
      <c r="AL45">
        <v>49.77</v>
      </c>
      <c r="AM45">
        <v>81.19</v>
      </c>
      <c r="AN45">
        <v>0</v>
      </c>
      <c r="AO45">
        <v>21.75</v>
      </c>
      <c r="AP45">
        <v>0</v>
      </c>
      <c r="AQ45">
        <v>0</v>
      </c>
      <c r="AR45">
        <v>14.5</v>
      </c>
      <c r="AS45">
        <v>27.5</v>
      </c>
      <c r="AT45">
        <v>30.62</v>
      </c>
      <c r="AU45">
        <v>21.81</v>
      </c>
      <c r="AV45">
        <v>37.96</v>
      </c>
      <c r="AW45">
        <v>96.65</v>
      </c>
      <c r="AX45">
        <v>190.99</v>
      </c>
      <c r="AY45">
        <v>36.729999999999997</v>
      </c>
      <c r="AZ45">
        <v>1.45</v>
      </c>
      <c r="BA45">
        <v>49.77</v>
      </c>
      <c r="BB45">
        <v>0</v>
      </c>
      <c r="BC45">
        <v>0.97</v>
      </c>
      <c r="BD45">
        <v>0.41</v>
      </c>
      <c r="BE45">
        <v>0.52</v>
      </c>
      <c r="BF45">
        <v>0.97</v>
      </c>
      <c r="BG45">
        <v>0.97</v>
      </c>
      <c r="BH45">
        <v>1.01</v>
      </c>
      <c r="BI45">
        <v>0.97</v>
      </c>
      <c r="BJ45">
        <v>0.61</v>
      </c>
      <c r="BK45">
        <v>0.61</v>
      </c>
      <c r="BL45">
        <v>0</v>
      </c>
      <c r="BM45">
        <v>2.9</v>
      </c>
      <c r="BN45">
        <v>24.16</v>
      </c>
      <c r="BO45">
        <v>22.79</v>
      </c>
      <c r="BP45">
        <v>171.07</v>
      </c>
      <c r="BQ45">
        <v>0</v>
      </c>
      <c r="BR45">
        <v>75.010000000000005</v>
      </c>
      <c r="BS45">
        <v>25</v>
      </c>
      <c r="BT45">
        <v>63</v>
      </c>
      <c r="BU45">
        <v>27</v>
      </c>
    </row>
    <row r="46" spans="1:73">
      <c r="A46" t="s">
        <v>390</v>
      </c>
      <c r="G46" t="s">
        <v>88</v>
      </c>
      <c r="H46" s="115">
        <v>736.72</v>
      </c>
      <c r="I46" s="88">
        <v>285.08000000000004</v>
      </c>
      <c r="J46" s="88">
        <v>390.90000000000003</v>
      </c>
      <c r="K46" s="88">
        <v>20.299999999999997</v>
      </c>
      <c r="L46" s="88">
        <v>1.45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41.56</v>
      </c>
      <c r="X46">
        <v>2.9</v>
      </c>
      <c r="Y46">
        <v>12.76</v>
      </c>
      <c r="Z46">
        <v>9.18</v>
      </c>
      <c r="AA46">
        <v>28.53</v>
      </c>
      <c r="AB46">
        <v>0.97</v>
      </c>
      <c r="AC46">
        <v>29</v>
      </c>
      <c r="AD46">
        <v>0</v>
      </c>
      <c r="AE46">
        <v>152.22</v>
      </c>
      <c r="AF46">
        <v>0</v>
      </c>
      <c r="AG46">
        <v>0</v>
      </c>
      <c r="AH46">
        <v>54.37</v>
      </c>
      <c r="AI46">
        <v>0</v>
      </c>
      <c r="AJ46">
        <v>19.329999999999998</v>
      </c>
      <c r="AK46">
        <v>0.97</v>
      </c>
      <c r="AL46">
        <v>49.77</v>
      </c>
      <c r="AM46">
        <v>81.19</v>
      </c>
      <c r="AN46">
        <v>0</v>
      </c>
      <c r="AO46">
        <v>21.75</v>
      </c>
      <c r="AP46">
        <v>0</v>
      </c>
      <c r="AQ46">
        <v>0</v>
      </c>
      <c r="AR46">
        <v>14.5</v>
      </c>
      <c r="AS46">
        <v>27.5</v>
      </c>
      <c r="AT46">
        <v>30.62</v>
      </c>
      <c r="AU46">
        <v>21.81</v>
      </c>
      <c r="AV46">
        <v>37.96</v>
      </c>
      <c r="AW46">
        <v>96.65</v>
      </c>
      <c r="AX46">
        <v>190.99</v>
      </c>
      <c r="AY46">
        <v>36.729999999999997</v>
      </c>
      <c r="AZ46">
        <v>1.45</v>
      </c>
      <c r="BA46">
        <v>49.77</v>
      </c>
      <c r="BB46">
        <v>0</v>
      </c>
      <c r="BC46">
        <v>0.97</v>
      </c>
      <c r="BD46">
        <v>0.41</v>
      </c>
      <c r="BE46">
        <v>0.52</v>
      </c>
      <c r="BF46">
        <v>0.97</v>
      </c>
      <c r="BG46">
        <v>0.97</v>
      </c>
      <c r="BH46">
        <v>1.01</v>
      </c>
      <c r="BI46">
        <v>0.97</v>
      </c>
      <c r="BJ46">
        <v>0.61</v>
      </c>
      <c r="BK46">
        <v>0.61</v>
      </c>
      <c r="BL46">
        <v>0</v>
      </c>
      <c r="BM46">
        <v>2.9</v>
      </c>
      <c r="BN46">
        <v>24.16</v>
      </c>
      <c r="BO46">
        <v>22.79</v>
      </c>
      <c r="BP46">
        <v>171.07</v>
      </c>
      <c r="BQ46">
        <v>0</v>
      </c>
      <c r="BR46">
        <v>75.010000000000005</v>
      </c>
      <c r="BS46">
        <v>25</v>
      </c>
      <c r="BT46">
        <v>65.8</v>
      </c>
      <c r="BU46">
        <v>28.2</v>
      </c>
    </row>
    <row r="47" spans="1:73">
      <c r="A47" t="s">
        <v>394</v>
      </c>
      <c r="G47" t="s">
        <v>89</v>
      </c>
      <c r="H47" s="115">
        <v>738.12000000000012</v>
      </c>
      <c r="I47" s="88">
        <v>285.68000000000006</v>
      </c>
      <c r="J47" s="88">
        <v>390.90000000000003</v>
      </c>
      <c r="K47" s="88">
        <v>20.299999999999997</v>
      </c>
      <c r="L47" s="88">
        <v>1.45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41.56</v>
      </c>
      <c r="X47">
        <v>2.9</v>
      </c>
      <c r="Y47">
        <v>12.76</v>
      </c>
      <c r="Z47">
        <v>9.18</v>
      </c>
      <c r="AA47">
        <v>28.53</v>
      </c>
      <c r="AB47">
        <v>0.97</v>
      </c>
      <c r="AC47">
        <v>29</v>
      </c>
      <c r="AD47">
        <v>0</v>
      </c>
      <c r="AE47">
        <v>152.22</v>
      </c>
      <c r="AF47">
        <v>0</v>
      </c>
      <c r="AG47">
        <v>0</v>
      </c>
      <c r="AH47">
        <v>54.37</v>
      </c>
      <c r="AI47">
        <v>0</v>
      </c>
      <c r="AJ47">
        <v>19.329999999999998</v>
      </c>
      <c r="AK47">
        <v>0.97</v>
      </c>
      <c r="AL47">
        <v>49.77</v>
      </c>
      <c r="AM47">
        <v>81.19</v>
      </c>
      <c r="AN47">
        <v>0</v>
      </c>
      <c r="AO47">
        <v>21.75</v>
      </c>
      <c r="AP47">
        <v>0</v>
      </c>
      <c r="AQ47">
        <v>0</v>
      </c>
      <c r="AR47">
        <v>14.5</v>
      </c>
      <c r="AS47">
        <v>27.5</v>
      </c>
      <c r="AT47">
        <v>30.62</v>
      </c>
      <c r="AU47">
        <v>21.81</v>
      </c>
      <c r="AV47">
        <v>37.96</v>
      </c>
      <c r="AW47">
        <v>96.65</v>
      </c>
      <c r="AX47">
        <v>190.99</v>
      </c>
      <c r="AY47">
        <v>36.729999999999997</v>
      </c>
      <c r="AZ47">
        <v>1.45</v>
      </c>
      <c r="BA47">
        <v>49.77</v>
      </c>
      <c r="BB47">
        <v>0</v>
      </c>
      <c r="BC47">
        <v>0.97</v>
      </c>
      <c r="BD47">
        <v>0.41</v>
      </c>
      <c r="BE47">
        <v>0.52</v>
      </c>
      <c r="BF47">
        <v>0.97</v>
      </c>
      <c r="BG47">
        <v>0.97</v>
      </c>
      <c r="BH47">
        <v>1.01</v>
      </c>
      <c r="BI47">
        <v>0.97</v>
      </c>
      <c r="BJ47">
        <v>0.61</v>
      </c>
      <c r="BK47">
        <v>0.61</v>
      </c>
      <c r="BL47">
        <v>0</v>
      </c>
      <c r="BM47">
        <v>2.9</v>
      </c>
      <c r="BN47">
        <v>24.16</v>
      </c>
      <c r="BO47">
        <v>22.79</v>
      </c>
      <c r="BP47">
        <v>171.07</v>
      </c>
      <c r="BQ47">
        <v>0</v>
      </c>
      <c r="BR47">
        <v>75.010000000000005</v>
      </c>
      <c r="BS47">
        <v>25</v>
      </c>
      <c r="BT47">
        <v>67.2</v>
      </c>
      <c r="BU47">
        <v>28.8</v>
      </c>
    </row>
    <row r="48" spans="1:73">
      <c r="A48" t="s">
        <v>398</v>
      </c>
      <c r="G48" t="s">
        <v>90</v>
      </c>
      <c r="H48" s="115">
        <v>738.82</v>
      </c>
      <c r="I48" s="88">
        <v>285.98000000000008</v>
      </c>
      <c r="J48" s="88">
        <v>390.90000000000003</v>
      </c>
      <c r="K48" s="88">
        <v>20.299999999999997</v>
      </c>
      <c r="L48" s="88">
        <v>1.45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41.56</v>
      </c>
      <c r="X48">
        <v>2.9</v>
      </c>
      <c r="Y48">
        <v>12.76</v>
      </c>
      <c r="Z48">
        <v>9.18</v>
      </c>
      <c r="AA48">
        <v>28.53</v>
      </c>
      <c r="AB48">
        <v>0.97</v>
      </c>
      <c r="AC48">
        <v>29</v>
      </c>
      <c r="AD48">
        <v>0</v>
      </c>
      <c r="AE48">
        <v>152.22</v>
      </c>
      <c r="AF48">
        <v>0</v>
      </c>
      <c r="AG48">
        <v>0</v>
      </c>
      <c r="AH48">
        <v>54.37</v>
      </c>
      <c r="AI48">
        <v>0</v>
      </c>
      <c r="AJ48">
        <v>19.329999999999998</v>
      </c>
      <c r="AK48">
        <v>0.97</v>
      </c>
      <c r="AL48">
        <v>49.77</v>
      </c>
      <c r="AM48">
        <v>81.19</v>
      </c>
      <c r="AN48">
        <v>0</v>
      </c>
      <c r="AO48">
        <v>21.75</v>
      </c>
      <c r="AP48">
        <v>0</v>
      </c>
      <c r="AQ48">
        <v>0</v>
      </c>
      <c r="AR48">
        <v>14.5</v>
      </c>
      <c r="AS48">
        <v>27.5</v>
      </c>
      <c r="AT48">
        <v>30.62</v>
      </c>
      <c r="AU48">
        <v>21.81</v>
      </c>
      <c r="AV48">
        <v>37.96</v>
      </c>
      <c r="AW48">
        <v>96.65</v>
      </c>
      <c r="AX48">
        <v>190.99</v>
      </c>
      <c r="AY48">
        <v>36.729999999999997</v>
      </c>
      <c r="AZ48">
        <v>1.45</v>
      </c>
      <c r="BA48">
        <v>49.77</v>
      </c>
      <c r="BB48">
        <v>0</v>
      </c>
      <c r="BC48">
        <v>0.97</v>
      </c>
      <c r="BD48">
        <v>0.41</v>
      </c>
      <c r="BE48">
        <v>0.52</v>
      </c>
      <c r="BF48">
        <v>0.97</v>
      </c>
      <c r="BG48">
        <v>0.97</v>
      </c>
      <c r="BH48">
        <v>1.01</v>
      </c>
      <c r="BI48">
        <v>0.97</v>
      </c>
      <c r="BJ48">
        <v>0.61</v>
      </c>
      <c r="BK48">
        <v>0.61</v>
      </c>
      <c r="BL48">
        <v>0</v>
      </c>
      <c r="BM48">
        <v>2.9</v>
      </c>
      <c r="BN48">
        <v>24.16</v>
      </c>
      <c r="BO48">
        <v>22.79</v>
      </c>
      <c r="BP48">
        <v>171.07</v>
      </c>
      <c r="BQ48">
        <v>0</v>
      </c>
      <c r="BR48">
        <v>75.010000000000005</v>
      </c>
      <c r="BS48">
        <v>25</v>
      </c>
      <c r="BT48">
        <v>67.900000000000006</v>
      </c>
      <c r="BU48">
        <v>29.1</v>
      </c>
    </row>
    <row r="49" spans="1:73">
      <c r="A49" t="s">
        <v>399</v>
      </c>
      <c r="G49" t="s">
        <v>91</v>
      </c>
      <c r="H49" s="115">
        <v>738.82</v>
      </c>
      <c r="I49" s="88">
        <v>285.98000000000008</v>
      </c>
      <c r="J49" s="88">
        <v>390.90000000000003</v>
      </c>
      <c r="K49" s="88">
        <v>20.299999999999997</v>
      </c>
      <c r="L49" s="88">
        <v>1.45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41.56</v>
      </c>
      <c r="X49">
        <v>2.9</v>
      </c>
      <c r="Y49">
        <v>12.76</v>
      </c>
      <c r="Z49">
        <v>9.18</v>
      </c>
      <c r="AA49">
        <v>28.53</v>
      </c>
      <c r="AB49">
        <v>0.97</v>
      </c>
      <c r="AC49">
        <v>29</v>
      </c>
      <c r="AD49">
        <v>0</v>
      </c>
      <c r="AE49">
        <v>152.22</v>
      </c>
      <c r="AF49">
        <v>0</v>
      </c>
      <c r="AG49">
        <v>0</v>
      </c>
      <c r="AH49">
        <v>54.37</v>
      </c>
      <c r="AI49">
        <v>0</v>
      </c>
      <c r="AJ49">
        <v>19.329999999999998</v>
      </c>
      <c r="AK49">
        <v>0.97</v>
      </c>
      <c r="AL49">
        <v>49.77</v>
      </c>
      <c r="AM49">
        <v>81.19</v>
      </c>
      <c r="AN49">
        <v>0</v>
      </c>
      <c r="AO49">
        <v>21.75</v>
      </c>
      <c r="AP49">
        <v>0</v>
      </c>
      <c r="AQ49">
        <v>0</v>
      </c>
      <c r="AR49">
        <v>14.5</v>
      </c>
      <c r="AS49">
        <v>27.5</v>
      </c>
      <c r="AT49">
        <v>30.62</v>
      </c>
      <c r="AU49">
        <v>21.81</v>
      </c>
      <c r="AV49">
        <v>37.96</v>
      </c>
      <c r="AW49">
        <v>96.65</v>
      </c>
      <c r="AX49">
        <v>190.99</v>
      </c>
      <c r="AY49">
        <v>36.729999999999997</v>
      </c>
      <c r="AZ49">
        <v>1.45</v>
      </c>
      <c r="BA49">
        <v>49.77</v>
      </c>
      <c r="BB49">
        <v>0</v>
      </c>
      <c r="BC49">
        <v>0.97</v>
      </c>
      <c r="BD49">
        <v>0.41</v>
      </c>
      <c r="BE49">
        <v>0.52</v>
      </c>
      <c r="BF49">
        <v>0.97</v>
      </c>
      <c r="BG49">
        <v>0.97</v>
      </c>
      <c r="BH49">
        <v>1.01</v>
      </c>
      <c r="BI49">
        <v>0.97</v>
      </c>
      <c r="BJ49">
        <v>0.61</v>
      </c>
      <c r="BK49">
        <v>0.61</v>
      </c>
      <c r="BL49">
        <v>0</v>
      </c>
      <c r="BM49">
        <v>2.9</v>
      </c>
      <c r="BN49">
        <v>24.16</v>
      </c>
      <c r="BO49">
        <v>22.79</v>
      </c>
      <c r="BP49">
        <v>171.07</v>
      </c>
      <c r="BQ49">
        <v>0</v>
      </c>
      <c r="BR49">
        <v>75.010000000000005</v>
      </c>
      <c r="BS49">
        <v>25</v>
      </c>
      <c r="BT49">
        <v>67.900000000000006</v>
      </c>
      <c r="BU49">
        <v>29.1</v>
      </c>
    </row>
    <row r="50" spans="1:73">
      <c r="A50" t="s">
        <v>400</v>
      </c>
      <c r="G50" t="s">
        <v>92</v>
      </c>
      <c r="H50" s="115">
        <v>738.82</v>
      </c>
      <c r="I50" s="88">
        <v>285.98000000000008</v>
      </c>
      <c r="J50" s="88">
        <v>390.90000000000003</v>
      </c>
      <c r="K50" s="88">
        <v>20.299999999999997</v>
      </c>
      <c r="L50" s="88">
        <v>1.45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41.56</v>
      </c>
      <c r="X50">
        <v>2.9</v>
      </c>
      <c r="Y50">
        <v>12.76</v>
      </c>
      <c r="Z50">
        <v>9.18</v>
      </c>
      <c r="AA50">
        <v>28.53</v>
      </c>
      <c r="AB50">
        <v>0.97</v>
      </c>
      <c r="AC50">
        <v>29</v>
      </c>
      <c r="AD50">
        <v>0</v>
      </c>
      <c r="AE50">
        <v>152.22</v>
      </c>
      <c r="AF50">
        <v>0</v>
      </c>
      <c r="AG50">
        <v>0</v>
      </c>
      <c r="AH50">
        <v>54.37</v>
      </c>
      <c r="AI50">
        <v>0</v>
      </c>
      <c r="AJ50">
        <v>19.329999999999998</v>
      </c>
      <c r="AK50">
        <v>0.97</v>
      </c>
      <c r="AL50">
        <v>49.77</v>
      </c>
      <c r="AM50">
        <v>81.19</v>
      </c>
      <c r="AN50">
        <v>0</v>
      </c>
      <c r="AO50">
        <v>21.75</v>
      </c>
      <c r="AP50">
        <v>0</v>
      </c>
      <c r="AQ50">
        <v>0</v>
      </c>
      <c r="AR50">
        <v>14.5</v>
      </c>
      <c r="AS50">
        <v>27.5</v>
      </c>
      <c r="AT50">
        <v>30.62</v>
      </c>
      <c r="AU50">
        <v>21.81</v>
      </c>
      <c r="AV50">
        <v>37.96</v>
      </c>
      <c r="AW50">
        <v>96.65</v>
      </c>
      <c r="AX50">
        <v>190.99</v>
      </c>
      <c r="AY50">
        <v>36.729999999999997</v>
      </c>
      <c r="AZ50">
        <v>1.45</v>
      </c>
      <c r="BA50">
        <v>49.77</v>
      </c>
      <c r="BB50">
        <v>0</v>
      </c>
      <c r="BC50">
        <v>0.97</v>
      </c>
      <c r="BD50">
        <v>0.41</v>
      </c>
      <c r="BE50">
        <v>0.52</v>
      </c>
      <c r="BF50">
        <v>0.97</v>
      </c>
      <c r="BG50">
        <v>0.97</v>
      </c>
      <c r="BH50">
        <v>1.01</v>
      </c>
      <c r="BI50">
        <v>0.97</v>
      </c>
      <c r="BJ50">
        <v>0.61</v>
      </c>
      <c r="BK50">
        <v>0.61</v>
      </c>
      <c r="BL50">
        <v>0</v>
      </c>
      <c r="BM50">
        <v>2.9</v>
      </c>
      <c r="BN50">
        <v>24.16</v>
      </c>
      <c r="BO50">
        <v>22.79</v>
      </c>
      <c r="BP50">
        <v>171.07</v>
      </c>
      <c r="BQ50">
        <v>0</v>
      </c>
      <c r="BR50">
        <v>75.010000000000005</v>
      </c>
      <c r="BS50">
        <v>25</v>
      </c>
      <c r="BT50">
        <v>67.900000000000006</v>
      </c>
      <c r="BU50">
        <v>29.1</v>
      </c>
    </row>
    <row r="51" spans="1:73">
      <c r="A51" t="s">
        <v>402</v>
      </c>
      <c r="G51" t="s">
        <v>93</v>
      </c>
      <c r="H51" s="115">
        <v>738.82</v>
      </c>
      <c r="I51" s="88">
        <v>285.98000000000008</v>
      </c>
      <c r="J51" s="88">
        <v>390.90000000000003</v>
      </c>
      <c r="K51" s="88">
        <v>20.299999999999997</v>
      </c>
      <c r="L51" s="88">
        <v>1.45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41.56</v>
      </c>
      <c r="X51">
        <v>2.9</v>
      </c>
      <c r="Y51">
        <v>12.76</v>
      </c>
      <c r="Z51">
        <v>9.18</v>
      </c>
      <c r="AA51">
        <v>28.53</v>
      </c>
      <c r="AB51">
        <v>0.97</v>
      </c>
      <c r="AC51">
        <v>29</v>
      </c>
      <c r="AD51">
        <v>0</v>
      </c>
      <c r="AE51">
        <v>152.22</v>
      </c>
      <c r="AF51">
        <v>0</v>
      </c>
      <c r="AG51">
        <v>0</v>
      </c>
      <c r="AH51">
        <v>54.37</v>
      </c>
      <c r="AI51">
        <v>0</v>
      </c>
      <c r="AJ51">
        <v>19.329999999999998</v>
      </c>
      <c r="AK51">
        <v>0.97</v>
      </c>
      <c r="AL51">
        <v>49.77</v>
      </c>
      <c r="AM51">
        <v>81.19</v>
      </c>
      <c r="AN51">
        <v>0</v>
      </c>
      <c r="AO51">
        <v>21.75</v>
      </c>
      <c r="AP51">
        <v>0</v>
      </c>
      <c r="AQ51">
        <v>0</v>
      </c>
      <c r="AR51">
        <v>14.5</v>
      </c>
      <c r="AS51">
        <v>27.5</v>
      </c>
      <c r="AT51">
        <v>30.62</v>
      </c>
      <c r="AU51">
        <v>21.81</v>
      </c>
      <c r="AV51">
        <v>37.96</v>
      </c>
      <c r="AW51">
        <v>96.65</v>
      </c>
      <c r="AX51">
        <v>190.99</v>
      </c>
      <c r="AY51">
        <v>36.729999999999997</v>
      </c>
      <c r="AZ51">
        <v>1.45</v>
      </c>
      <c r="BA51">
        <v>49.77</v>
      </c>
      <c r="BB51">
        <v>0</v>
      </c>
      <c r="BC51">
        <v>0.97</v>
      </c>
      <c r="BD51">
        <v>0.41</v>
      </c>
      <c r="BE51">
        <v>0.52</v>
      </c>
      <c r="BF51">
        <v>0.97</v>
      </c>
      <c r="BG51">
        <v>0.97</v>
      </c>
      <c r="BH51">
        <v>1.01</v>
      </c>
      <c r="BI51">
        <v>0.97</v>
      </c>
      <c r="BJ51">
        <v>0.61</v>
      </c>
      <c r="BK51">
        <v>0.61</v>
      </c>
      <c r="BL51">
        <v>0</v>
      </c>
      <c r="BM51">
        <v>2.9</v>
      </c>
      <c r="BN51">
        <v>24.16</v>
      </c>
      <c r="BO51">
        <v>22.79</v>
      </c>
      <c r="BP51">
        <v>171.07</v>
      </c>
      <c r="BQ51">
        <v>0</v>
      </c>
      <c r="BR51">
        <v>75.010000000000005</v>
      </c>
      <c r="BS51">
        <v>25</v>
      </c>
      <c r="BT51">
        <v>67.900000000000006</v>
      </c>
      <c r="BU51">
        <v>29.1</v>
      </c>
    </row>
    <row r="52" spans="1:73">
      <c r="A52" t="s">
        <v>403</v>
      </c>
      <c r="G52" t="s">
        <v>94</v>
      </c>
      <c r="H52" s="115">
        <v>738.82</v>
      </c>
      <c r="I52" s="88">
        <v>285.98000000000008</v>
      </c>
      <c r="J52" s="88">
        <v>390.90000000000003</v>
      </c>
      <c r="K52" s="88">
        <v>20.299999999999997</v>
      </c>
      <c r="L52" s="88">
        <v>1.45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41.56</v>
      </c>
      <c r="X52">
        <v>2.9</v>
      </c>
      <c r="Y52">
        <v>12.76</v>
      </c>
      <c r="Z52">
        <v>9.18</v>
      </c>
      <c r="AA52">
        <v>28.53</v>
      </c>
      <c r="AB52">
        <v>0.97</v>
      </c>
      <c r="AC52">
        <v>29</v>
      </c>
      <c r="AD52">
        <v>0</v>
      </c>
      <c r="AE52">
        <v>152.22</v>
      </c>
      <c r="AF52">
        <v>0</v>
      </c>
      <c r="AG52">
        <v>0</v>
      </c>
      <c r="AH52">
        <v>54.37</v>
      </c>
      <c r="AI52">
        <v>0</v>
      </c>
      <c r="AJ52">
        <v>19.329999999999998</v>
      </c>
      <c r="AK52">
        <v>0.97</v>
      </c>
      <c r="AL52">
        <v>49.77</v>
      </c>
      <c r="AM52">
        <v>81.19</v>
      </c>
      <c r="AN52">
        <v>0</v>
      </c>
      <c r="AO52">
        <v>21.75</v>
      </c>
      <c r="AP52">
        <v>0</v>
      </c>
      <c r="AQ52">
        <v>0</v>
      </c>
      <c r="AR52">
        <v>14.5</v>
      </c>
      <c r="AS52">
        <v>27.5</v>
      </c>
      <c r="AT52">
        <v>30.62</v>
      </c>
      <c r="AU52">
        <v>21.81</v>
      </c>
      <c r="AV52">
        <v>37.96</v>
      </c>
      <c r="AW52">
        <v>96.65</v>
      </c>
      <c r="AX52">
        <v>190.99</v>
      </c>
      <c r="AY52">
        <v>36.729999999999997</v>
      </c>
      <c r="AZ52">
        <v>1.45</v>
      </c>
      <c r="BA52">
        <v>49.77</v>
      </c>
      <c r="BB52">
        <v>0</v>
      </c>
      <c r="BC52">
        <v>0.97</v>
      </c>
      <c r="BD52">
        <v>0.41</v>
      </c>
      <c r="BE52">
        <v>0.52</v>
      </c>
      <c r="BF52">
        <v>0.97</v>
      </c>
      <c r="BG52">
        <v>0.97</v>
      </c>
      <c r="BH52">
        <v>1.01</v>
      </c>
      <c r="BI52">
        <v>0.97</v>
      </c>
      <c r="BJ52">
        <v>0.61</v>
      </c>
      <c r="BK52">
        <v>0.61</v>
      </c>
      <c r="BL52">
        <v>0</v>
      </c>
      <c r="BM52">
        <v>2.9</v>
      </c>
      <c r="BN52">
        <v>24.16</v>
      </c>
      <c r="BO52">
        <v>22.79</v>
      </c>
      <c r="BP52">
        <v>171.07</v>
      </c>
      <c r="BQ52">
        <v>0</v>
      </c>
      <c r="BR52">
        <v>75.010000000000005</v>
      </c>
      <c r="BS52">
        <v>25</v>
      </c>
      <c r="BT52">
        <v>67.900000000000006</v>
      </c>
      <c r="BU52">
        <v>29.1</v>
      </c>
    </row>
    <row r="53" spans="1:73">
      <c r="G53" t="s">
        <v>95</v>
      </c>
      <c r="H53" s="115">
        <v>738.82</v>
      </c>
      <c r="I53" s="88">
        <v>285.98000000000008</v>
      </c>
      <c r="J53" s="88">
        <v>390.90000000000003</v>
      </c>
      <c r="K53" s="88">
        <v>20.299999999999997</v>
      </c>
      <c r="L53" s="88">
        <v>1.45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41.56</v>
      </c>
      <c r="X53">
        <v>2.9</v>
      </c>
      <c r="Y53">
        <v>12.76</v>
      </c>
      <c r="Z53">
        <v>9.18</v>
      </c>
      <c r="AA53">
        <v>28.53</v>
      </c>
      <c r="AB53">
        <v>0.97</v>
      </c>
      <c r="AC53">
        <v>29</v>
      </c>
      <c r="AD53">
        <v>0</v>
      </c>
      <c r="AE53">
        <v>152.22</v>
      </c>
      <c r="AF53">
        <v>0</v>
      </c>
      <c r="AG53">
        <v>0</v>
      </c>
      <c r="AH53">
        <v>54.37</v>
      </c>
      <c r="AI53">
        <v>0</v>
      </c>
      <c r="AJ53">
        <v>19.329999999999998</v>
      </c>
      <c r="AK53">
        <v>0.97</v>
      </c>
      <c r="AL53">
        <v>49.77</v>
      </c>
      <c r="AM53">
        <v>81.19</v>
      </c>
      <c r="AN53">
        <v>0</v>
      </c>
      <c r="AO53">
        <v>21.75</v>
      </c>
      <c r="AP53">
        <v>0</v>
      </c>
      <c r="AQ53">
        <v>0</v>
      </c>
      <c r="AR53">
        <v>14.5</v>
      </c>
      <c r="AS53">
        <v>27.5</v>
      </c>
      <c r="AT53">
        <v>30.62</v>
      </c>
      <c r="AU53">
        <v>21.81</v>
      </c>
      <c r="AV53">
        <v>37.96</v>
      </c>
      <c r="AW53">
        <v>96.65</v>
      </c>
      <c r="AX53">
        <v>190.99</v>
      </c>
      <c r="AY53">
        <v>36.729999999999997</v>
      </c>
      <c r="AZ53">
        <v>1.45</v>
      </c>
      <c r="BA53">
        <v>49.77</v>
      </c>
      <c r="BB53">
        <v>0</v>
      </c>
      <c r="BC53">
        <v>0.97</v>
      </c>
      <c r="BD53">
        <v>0.41</v>
      </c>
      <c r="BE53">
        <v>0.52</v>
      </c>
      <c r="BF53">
        <v>0.97</v>
      </c>
      <c r="BG53">
        <v>0.97</v>
      </c>
      <c r="BH53">
        <v>1.01</v>
      </c>
      <c r="BI53">
        <v>0.97</v>
      </c>
      <c r="BJ53">
        <v>0.61</v>
      </c>
      <c r="BK53">
        <v>0.61</v>
      </c>
      <c r="BL53">
        <v>0</v>
      </c>
      <c r="BM53">
        <v>2.9</v>
      </c>
      <c r="BN53">
        <v>24.16</v>
      </c>
      <c r="BO53">
        <v>22.79</v>
      </c>
      <c r="BP53">
        <v>171.07</v>
      </c>
      <c r="BQ53">
        <v>0</v>
      </c>
      <c r="BR53">
        <v>75.010000000000005</v>
      </c>
      <c r="BS53">
        <v>25</v>
      </c>
      <c r="BT53">
        <v>67.900000000000006</v>
      </c>
      <c r="BU53">
        <v>29.1</v>
      </c>
    </row>
    <row r="54" spans="1:73">
      <c r="G54" t="s">
        <v>96</v>
      </c>
      <c r="H54" s="115">
        <v>738.82</v>
      </c>
      <c r="I54" s="88">
        <v>285.98000000000008</v>
      </c>
      <c r="J54" s="88">
        <v>390.90000000000003</v>
      </c>
      <c r="K54" s="88">
        <v>20.299999999999997</v>
      </c>
      <c r="L54" s="88">
        <v>1.45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41.56</v>
      </c>
      <c r="X54">
        <v>2.9</v>
      </c>
      <c r="Y54">
        <v>12.76</v>
      </c>
      <c r="Z54">
        <v>9.18</v>
      </c>
      <c r="AA54">
        <v>28.53</v>
      </c>
      <c r="AB54">
        <v>0.97</v>
      </c>
      <c r="AC54">
        <v>29</v>
      </c>
      <c r="AD54">
        <v>0</v>
      </c>
      <c r="AE54">
        <v>152.22</v>
      </c>
      <c r="AF54">
        <v>0</v>
      </c>
      <c r="AG54">
        <v>0</v>
      </c>
      <c r="AH54">
        <v>54.37</v>
      </c>
      <c r="AI54">
        <v>0</v>
      </c>
      <c r="AJ54">
        <v>19.329999999999998</v>
      </c>
      <c r="AK54">
        <v>0.97</v>
      </c>
      <c r="AL54">
        <v>49.77</v>
      </c>
      <c r="AM54">
        <v>81.19</v>
      </c>
      <c r="AN54">
        <v>0</v>
      </c>
      <c r="AO54">
        <v>21.75</v>
      </c>
      <c r="AP54">
        <v>0</v>
      </c>
      <c r="AQ54">
        <v>0</v>
      </c>
      <c r="AR54">
        <v>14.5</v>
      </c>
      <c r="AS54">
        <v>27.5</v>
      </c>
      <c r="AT54">
        <v>30.62</v>
      </c>
      <c r="AU54">
        <v>21.81</v>
      </c>
      <c r="AV54">
        <v>37.96</v>
      </c>
      <c r="AW54">
        <v>96.65</v>
      </c>
      <c r="AX54">
        <v>190.99</v>
      </c>
      <c r="AY54">
        <v>36.729999999999997</v>
      </c>
      <c r="AZ54">
        <v>1.45</v>
      </c>
      <c r="BA54">
        <v>49.77</v>
      </c>
      <c r="BB54">
        <v>0</v>
      </c>
      <c r="BC54">
        <v>0.97</v>
      </c>
      <c r="BD54">
        <v>0.41</v>
      </c>
      <c r="BE54">
        <v>0.52</v>
      </c>
      <c r="BF54">
        <v>0.97</v>
      </c>
      <c r="BG54">
        <v>0.97</v>
      </c>
      <c r="BH54">
        <v>1.01</v>
      </c>
      <c r="BI54">
        <v>0.97</v>
      </c>
      <c r="BJ54">
        <v>0.61</v>
      </c>
      <c r="BK54">
        <v>0.61</v>
      </c>
      <c r="BL54">
        <v>0</v>
      </c>
      <c r="BM54">
        <v>2.9</v>
      </c>
      <c r="BN54">
        <v>24.16</v>
      </c>
      <c r="BO54">
        <v>22.79</v>
      </c>
      <c r="BP54">
        <v>171.07</v>
      </c>
      <c r="BQ54">
        <v>0</v>
      </c>
      <c r="BR54">
        <v>75.010000000000005</v>
      </c>
      <c r="BS54">
        <v>25</v>
      </c>
      <c r="BT54">
        <v>67.900000000000006</v>
      </c>
      <c r="BU54">
        <v>29.1</v>
      </c>
    </row>
    <row r="55" spans="1:73">
      <c r="G55" t="s">
        <v>97</v>
      </c>
      <c r="H55" s="115">
        <v>738.82</v>
      </c>
      <c r="I55" s="88">
        <v>285.98000000000008</v>
      </c>
      <c r="J55" s="88">
        <v>391.19000000000005</v>
      </c>
      <c r="K55" s="88">
        <v>20.299999999999997</v>
      </c>
      <c r="L55" s="88">
        <v>1.45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41.56</v>
      </c>
      <c r="X55">
        <v>2.9</v>
      </c>
      <c r="Y55">
        <v>13.05</v>
      </c>
      <c r="Z55">
        <v>9.18</v>
      </c>
      <c r="AA55">
        <v>28.53</v>
      </c>
      <c r="AB55">
        <v>0.97</v>
      </c>
      <c r="AC55">
        <v>29</v>
      </c>
      <c r="AD55">
        <v>0</v>
      </c>
      <c r="AE55">
        <v>152.22</v>
      </c>
      <c r="AF55">
        <v>0</v>
      </c>
      <c r="AG55">
        <v>0</v>
      </c>
      <c r="AH55">
        <v>54.37</v>
      </c>
      <c r="AI55">
        <v>0</v>
      </c>
      <c r="AJ55">
        <v>19.329999999999998</v>
      </c>
      <c r="AK55">
        <v>0.97</v>
      </c>
      <c r="AL55">
        <v>49.77</v>
      </c>
      <c r="AM55">
        <v>81.19</v>
      </c>
      <c r="AN55">
        <v>0</v>
      </c>
      <c r="AO55">
        <v>21.75</v>
      </c>
      <c r="AP55">
        <v>0</v>
      </c>
      <c r="AQ55">
        <v>0</v>
      </c>
      <c r="AR55">
        <v>14.5</v>
      </c>
      <c r="AS55">
        <v>27.5</v>
      </c>
      <c r="AT55">
        <v>30.62</v>
      </c>
      <c r="AU55">
        <v>21.81</v>
      </c>
      <c r="AV55">
        <v>37.96</v>
      </c>
      <c r="AW55">
        <v>96.65</v>
      </c>
      <c r="AX55">
        <v>190.99</v>
      </c>
      <c r="AY55">
        <v>36.729999999999997</v>
      </c>
      <c r="AZ55">
        <v>1.45</v>
      </c>
      <c r="BA55">
        <v>49.77</v>
      </c>
      <c r="BB55">
        <v>0</v>
      </c>
      <c r="BC55">
        <v>0.97</v>
      </c>
      <c r="BD55">
        <v>0.41</v>
      </c>
      <c r="BE55">
        <v>0.52</v>
      </c>
      <c r="BF55">
        <v>0.97</v>
      </c>
      <c r="BG55">
        <v>0.97</v>
      </c>
      <c r="BH55">
        <v>1.01</v>
      </c>
      <c r="BI55">
        <v>0.97</v>
      </c>
      <c r="BJ55">
        <v>0.61</v>
      </c>
      <c r="BK55">
        <v>0.61</v>
      </c>
      <c r="BL55">
        <v>0</v>
      </c>
      <c r="BM55">
        <v>2.9</v>
      </c>
      <c r="BN55">
        <v>24.16</v>
      </c>
      <c r="BO55">
        <v>22.79</v>
      </c>
      <c r="BP55">
        <v>171.07</v>
      </c>
      <c r="BQ55">
        <v>0</v>
      </c>
      <c r="BR55">
        <v>75.010000000000005</v>
      </c>
      <c r="BS55">
        <v>25</v>
      </c>
      <c r="BT55">
        <v>67.900000000000006</v>
      </c>
      <c r="BU55">
        <v>29.1</v>
      </c>
    </row>
    <row r="56" spans="1:73">
      <c r="G56" t="s">
        <v>98</v>
      </c>
      <c r="H56" s="115">
        <v>738.82</v>
      </c>
      <c r="I56" s="88">
        <v>285.98000000000008</v>
      </c>
      <c r="J56" s="88">
        <v>391.19000000000005</v>
      </c>
      <c r="K56" s="88">
        <v>20.299999999999997</v>
      </c>
      <c r="L56" s="88">
        <v>1.45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41.56</v>
      </c>
      <c r="X56">
        <v>2.9</v>
      </c>
      <c r="Y56">
        <v>13.05</v>
      </c>
      <c r="Z56">
        <v>9.18</v>
      </c>
      <c r="AA56">
        <v>28.53</v>
      </c>
      <c r="AB56">
        <v>0.97</v>
      </c>
      <c r="AC56">
        <v>29</v>
      </c>
      <c r="AD56">
        <v>0</v>
      </c>
      <c r="AE56">
        <v>152.22</v>
      </c>
      <c r="AF56">
        <v>0</v>
      </c>
      <c r="AG56">
        <v>0</v>
      </c>
      <c r="AH56">
        <v>54.37</v>
      </c>
      <c r="AI56">
        <v>0</v>
      </c>
      <c r="AJ56">
        <v>19.329999999999998</v>
      </c>
      <c r="AK56">
        <v>0.97</v>
      </c>
      <c r="AL56">
        <v>49.77</v>
      </c>
      <c r="AM56">
        <v>81.19</v>
      </c>
      <c r="AN56">
        <v>0</v>
      </c>
      <c r="AO56">
        <v>21.75</v>
      </c>
      <c r="AP56">
        <v>0</v>
      </c>
      <c r="AQ56">
        <v>0</v>
      </c>
      <c r="AR56">
        <v>14.5</v>
      </c>
      <c r="AS56">
        <v>27.5</v>
      </c>
      <c r="AT56">
        <v>30.62</v>
      </c>
      <c r="AU56">
        <v>21.81</v>
      </c>
      <c r="AV56">
        <v>37.96</v>
      </c>
      <c r="AW56">
        <v>96.65</v>
      </c>
      <c r="AX56">
        <v>190.99</v>
      </c>
      <c r="AY56">
        <v>36.729999999999997</v>
      </c>
      <c r="AZ56">
        <v>1.45</v>
      </c>
      <c r="BA56">
        <v>49.77</v>
      </c>
      <c r="BB56">
        <v>0</v>
      </c>
      <c r="BC56">
        <v>0.97</v>
      </c>
      <c r="BD56">
        <v>0.41</v>
      </c>
      <c r="BE56">
        <v>0.52</v>
      </c>
      <c r="BF56">
        <v>0.97</v>
      </c>
      <c r="BG56">
        <v>0.97</v>
      </c>
      <c r="BH56">
        <v>1.01</v>
      </c>
      <c r="BI56">
        <v>0.97</v>
      </c>
      <c r="BJ56">
        <v>0.61</v>
      </c>
      <c r="BK56">
        <v>0.61</v>
      </c>
      <c r="BL56">
        <v>0</v>
      </c>
      <c r="BM56">
        <v>2.9</v>
      </c>
      <c r="BN56">
        <v>24.16</v>
      </c>
      <c r="BO56">
        <v>22.79</v>
      </c>
      <c r="BP56">
        <v>171.07</v>
      </c>
      <c r="BQ56">
        <v>0</v>
      </c>
      <c r="BR56">
        <v>75.010000000000005</v>
      </c>
      <c r="BS56">
        <v>25</v>
      </c>
      <c r="BT56">
        <v>67.900000000000006</v>
      </c>
      <c r="BU56">
        <v>29.1</v>
      </c>
    </row>
    <row r="57" spans="1:73">
      <c r="G57" t="s">
        <v>99</v>
      </c>
      <c r="H57" s="115">
        <v>738.82</v>
      </c>
      <c r="I57" s="88">
        <v>285.98000000000008</v>
      </c>
      <c r="J57" s="88">
        <v>391.19000000000005</v>
      </c>
      <c r="K57" s="88">
        <v>20.299999999999997</v>
      </c>
      <c r="L57" s="88">
        <v>1.45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41.56</v>
      </c>
      <c r="X57">
        <v>2.9</v>
      </c>
      <c r="Y57">
        <v>13.05</v>
      </c>
      <c r="Z57">
        <v>9.18</v>
      </c>
      <c r="AA57">
        <v>28.53</v>
      </c>
      <c r="AB57">
        <v>0.97</v>
      </c>
      <c r="AC57">
        <v>29</v>
      </c>
      <c r="AD57">
        <v>0</v>
      </c>
      <c r="AE57">
        <v>152.22</v>
      </c>
      <c r="AF57">
        <v>0</v>
      </c>
      <c r="AG57">
        <v>0</v>
      </c>
      <c r="AH57">
        <v>54.37</v>
      </c>
      <c r="AI57">
        <v>0</v>
      </c>
      <c r="AJ57">
        <v>19.329999999999998</v>
      </c>
      <c r="AK57">
        <v>0.97</v>
      </c>
      <c r="AL57">
        <v>49.77</v>
      </c>
      <c r="AM57">
        <v>81.19</v>
      </c>
      <c r="AN57">
        <v>0</v>
      </c>
      <c r="AO57">
        <v>21.75</v>
      </c>
      <c r="AP57">
        <v>0</v>
      </c>
      <c r="AQ57">
        <v>0</v>
      </c>
      <c r="AR57">
        <v>14.5</v>
      </c>
      <c r="AS57">
        <v>27.5</v>
      </c>
      <c r="AT57">
        <v>30.62</v>
      </c>
      <c r="AU57">
        <v>21.81</v>
      </c>
      <c r="AV57">
        <v>37.96</v>
      </c>
      <c r="AW57">
        <v>96.65</v>
      </c>
      <c r="AX57">
        <v>190.99</v>
      </c>
      <c r="AY57">
        <v>36.729999999999997</v>
      </c>
      <c r="AZ57">
        <v>1.45</v>
      </c>
      <c r="BA57">
        <v>49.77</v>
      </c>
      <c r="BB57">
        <v>0</v>
      </c>
      <c r="BC57">
        <v>0.97</v>
      </c>
      <c r="BD57">
        <v>0.41</v>
      </c>
      <c r="BE57">
        <v>0.52</v>
      </c>
      <c r="BF57">
        <v>0.97</v>
      </c>
      <c r="BG57">
        <v>0.97</v>
      </c>
      <c r="BH57">
        <v>1.01</v>
      </c>
      <c r="BI57">
        <v>0.97</v>
      </c>
      <c r="BJ57">
        <v>0.61</v>
      </c>
      <c r="BK57">
        <v>0.61</v>
      </c>
      <c r="BL57">
        <v>0</v>
      </c>
      <c r="BM57">
        <v>2.9</v>
      </c>
      <c r="BN57">
        <v>24.16</v>
      </c>
      <c r="BO57">
        <v>22.79</v>
      </c>
      <c r="BP57">
        <v>171.07</v>
      </c>
      <c r="BQ57">
        <v>0</v>
      </c>
      <c r="BR57">
        <v>75.010000000000005</v>
      </c>
      <c r="BS57">
        <v>25</v>
      </c>
      <c r="BT57">
        <v>67.900000000000006</v>
      </c>
      <c r="BU57">
        <v>29.1</v>
      </c>
    </row>
    <row r="58" spans="1:73">
      <c r="G58" t="s">
        <v>100</v>
      </c>
      <c r="H58" s="115">
        <v>738.82</v>
      </c>
      <c r="I58" s="88">
        <v>285.98000000000008</v>
      </c>
      <c r="J58" s="88">
        <v>391.19000000000005</v>
      </c>
      <c r="K58" s="88">
        <v>20.299999999999997</v>
      </c>
      <c r="L58" s="88">
        <v>1.45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41.56</v>
      </c>
      <c r="X58">
        <v>2.9</v>
      </c>
      <c r="Y58">
        <v>13.05</v>
      </c>
      <c r="Z58">
        <v>9.18</v>
      </c>
      <c r="AA58">
        <v>28.53</v>
      </c>
      <c r="AB58">
        <v>0.97</v>
      </c>
      <c r="AC58">
        <v>29</v>
      </c>
      <c r="AD58">
        <v>0</v>
      </c>
      <c r="AE58">
        <v>152.22</v>
      </c>
      <c r="AF58">
        <v>0</v>
      </c>
      <c r="AG58">
        <v>0</v>
      </c>
      <c r="AH58">
        <v>54.37</v>
      </c>
      <c r="AI58">
        <v>0</v>
      </c>
      <c r="AJ58">
        <v>19.329999999999998</v>
      </c>
      <c r="AK58">
        <v>0.97</v>
      </c>
      <c r="AL58">
        <v>49.77</v>
      </c>
      <c r="AM58">
        <v>81.19</v>
      </c>
      <c r="AN58">
        <v>0</v>
      </c>
      <c r="AO58">
        <v>21.75</v>
      </c>
      <c r="AP58">
        <v>0</v>
      </c>
      <c r="AQ58">
        <v>0</v>
      </c>
      <c r="AR58">
        <v>14.5</v>
      </c>
      <c r="AS58">
        <v>27.5</v>
      </c>
      <c r="AT58">
        <v>30.62</v>
      </c>
      <c r="AU58">
        <v>21.81</v>
      </c>
      <c r="AV58">
        <v>37.96</v>
      </c>
      <c r="AW58">
        <v>96.65</v>
      </c>
      <c r="AX58">
        <v>190.99</v>
      </c>
      <c r="AY58">
        <v>36.729999999999997</v>
      </c>
      <c r="AZ58">
        <v>1.45</v>
      </c>
      <c r="BA58">
        <v>49.77</v>
      </c>
      <c r="BB58">
        <v>0</v>
      </c>
      <c r="BC58">
        <v>0.97</v>
      </c>
      <c r="BD58">
        <v>0.41</v>
      </c>
      <c r="BE58">
        <v>0.52</v>
      </c>
      <c r="BF58">
        <v>0.97</v>
      </c>
      <c r="BG58">
        <v>0.97</v>
      </c>
      <c r="BH58">
        <v>1.01</v>
      </c>
      <c r="BI58">
        <v>0.97</v>
      </c>
      <c r="BJ58">
        <v>0.61</v>
      </c>
      <c r="BK58">
        <v>0.61</v>
      </c>
      <c r="BL58">
        <v>0</v>
      </c>
      <c r="BM58">
        <v>2.9</v>
      </c>
      <c r="BN58">
        <v>24.16</v>
      </c>
      <c r="BO58">
        <v>22.79</v>
      </c>
      <c r="BP58">
        <v>171.07</v>
      </c>
      <c r="BQ58">
        <v>0</v>
      </c>
      <c r="BR58">
        <v>75.010000000000005</v>
      </c>
      <c r="BS58">
        <v>25</v>
      </c>
      <c r="BT58">
        <v>67.900000000000006</v>
      </c>
      <c r="BU58">
        <v>29.1</v>
      </c>
    </row>
    <row r="59" spans="1:73">
      <c r="G59" t="s">
        <v>101</v>
      </c>
      <c r="H59" s="115">
        <v>738.82</v>
      </c>
      <c r="I59" s="88">
        <v>305.31000000000006</v>
      </c>
      <c r="J59" s="88">
        <v>391.19000000000005</v>
      </c>
      <c r="K59" s="88">
        <v>20.299999999999997</v>
      </c>
      <c r="L59" s="88">
        <v>1.45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41.56</v>
      </c>
      <c r="X59">
        <v>2.9</v>
      </c>
      <c r="Y59">
        <v>13.05</v>
      </c>
      <c r="Z59">
        <v>9.18</v>
      </c>
      <c r="AA59">
        <v>28.53</v>
      </c>
      <c r="AB59">
        <v>0.97</v>
      </c>
      <c r="AC59">
        <v>29</v>
      </c>
      <c r="AD59">
        <v>0</v>
      </c>
      <c r="AE59">
        <v>152.22</v>
      </c>
      <c r="AF59">
        <v>0</v>
      </c>
      <c r="AG59">
        <v>0</v>
      </c>
      <c r="AH59">
        <v>54.37</v>
      </c>
      <c r="AI59">
        <v>0</v>
      </c>
      <c r="AJ59">
        <v>19.329999999999998</v>
      </c>
      <c r="AK59">
        <v>0.97</v>
      </c>
      <c r="AL59">
        <v>49.77</v>
      </c>
      <c r="AM59">
        <v>81.19</v>
      </c>
      <c r="AN59">
        <v>0</v>
      </c>
      <c r="AO59">
        <v>21.75</v>
      </c>
      <c r="AP59">
        <v>0</v>
      </c>
      <c r="AQ59">
        <v>0</v>
      </c>
      <c r="AR59">
        <v>14.5</v>
      </c>
      <c r="AS59">
        <v>27.5</v>
      </c>
      <c r="AT59">
        <v>49.95</v>
      </c>
      <c r="AU59">
        <v>21.81</v>
      </c>
      <c r="AV59">
        <v>37.96</v>
      </c>
      <c r="AW59">
        <v>96.65</v>
      </c>
      <c r="AX59">
        <v>190.99</v>
      </c>
      <c r="AY59">
        <v>36.729999999999997</v>
      </c>
      <c r="AZ59">
        <v>1.45</v>
      </c>
      <c r="BA59">
        <v>49.77</v>
      </c>
      <c r="BB59">
        <v>0</v>
      </c>
      <c r="BC59">
        <v>0.97</v>
      </c>
      <c r="BD59">
        <v>0.41</v>
      </c>
      <c r="BE59">
        <v>0.52</v>
      </c>
      <c r="BF59">
        <v>0.97</v>
      </c>
      <c r="BG59">
        <v>0.97</v>
      </c>
      <c r="BH59">
        <v>1.01</v>
      </c>
      <c r="BI59">
        <v>0.97</v>
      </c>
      <c r="BJ59">
        <v>0.61</v>
      </c>
      <c r="BK59">
        <v>0.61</v>
      </c>
      <c r="BL59">
        <v>0</v>
      </c>
      <c r="BM59">
        <v>2.9</v>
      </c>
      <c r="BN59">
        <v>24.16</v>
      </c>
      <c r="BO59">
        <v>22.79</v>
      </c>
      <c r="BP59">
        <v>171.07</v>
      </c>
      <c r="BQ59">
        <v>0</v>
      </c>
      <c r="BR59">
        <v>75.010000000000005</v>
      </c>
      <c r="BS59">
        <v>25</v>
      </c>
      <c r="BT59">
        <v>67.900000000000006</v>
      </c>
      <c r="BU59">
        <v>29.1</v>
      </c>
    </row>
    <row r="60" spans="1:73">
      <c r="G60" t="s">
        <v>102</v>
      </c>
      <c r="H60" s="115">
        <v>738.82</v>
      </c>
      <c r="I60" s="88">
        <v>305.31000000000006</v>
      </c>
      <c r="J60" s="88">
        <v>391.19000000000005</v>
      </c>
      <c r="K60" s="88">
        <v>20.299999999999997</v>
      </c>
      <c r="L60" s="88">
        <v>1.45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41.56</v>
      </c>
      <c r="X60">
        <v>2.9</v>
      </c>
      <c r="Y60">
        <v>13.05</v>
      </c>
      <c r="Z60">
        <v>9.18</v>
      </c>
      <c r="AA60">
        <v>28.53</v>
      </c>
      <c r="AB60">
        <v>0.97</v>
      </c>
      <c r="AC60">
        <v>29</v>
      </c>
      <c r="AD60">
        <v>0</v>
      </c>
      <c r="AE60">
        <v>152.22</v>
      </c>
      <c r="AF60">
        <v>0</v>
      </c>
      <c r="AG60">
        <v>0</v>
      </c>
      <c r="AH60">
        <v>54.37</v>
      </c>
      <c r="AI60">
        <v>0</v>
      </c>
      <c r="AJ60">
        <v>19.329999999999998</v>
      </c>
      <c r="AK60">
        <v>0.97</v>
      </c>
      <c r="AL60">
        <v>49.77</v>
      </c>
      <c r="AM60">
        <v>81.19</v>
      </c>
      <c r="AN60">
        <v>0</v>
      </c>
      <c r="AO60">
        <v>21.75</v>
      </c>
      <c r="AP60">
        <v>0</v>
      </c>
      <c r="AQ60">
        <v>0</v>
      </c>
      <c r="AR60">
        <v>14.5</v>
      </c>
      <c r="AS60">
        <v>27.5</v>
      </c>
      <c r="AT60">
        <v>49.95</v>
      </c>
      <c r="AU60">
        <v>21.81</v>
      </c>
      <c r="AV60">
        <v>37.96</v>
      </c>
      <c r="AW60">
        <v>96.65</v>
      </c>
      <c r="AX60">
        <v>190.99</v>
      </c>
      <c r="AY60">
        <v>36.729999999999997</v>
      </c>
      <c r="AZ60">
        <v>1.45</v>
      </c>
      <c r="BA60">
        <v>49.77</v>
      </c>
      <c r="BB60">
        <v>0</v>
      </c>
      <c r="BC60">
        <v>0.97</v>
      </c>
      <c r="BD60">
        <v>0.41</v>
      </c>
      <c r="BE60">
        <v>0.52</v>
      </c>
      <c r="BF60">
        <v>0.97</v>
      </c>
      <c r="BG60">
        <v>0.97</v>
      </c>
      <c r="BH60">
        <v>1.01</v>
      </c>
      <c r="BI60">
        <v>0.97</v>
      </c>
      <c r="BJ60">
        <v>0.61</v>
      </c>
      <c r="BK60">
        <v>0.61</v>
      </c>
      <c r="BL60">
        <v>0</v>
      </c>
      <c r="BM60">
        <v>2.9</v>
      </c>
      <c r="BN60">
        <v>24.16</v>
      </c>
      <c r="BO60">
        <v>22.79</v>
      </c>
      <c r="BP60">
        <v>171.07</v>
      </c>
      <c r="BQ60">
        <v>0</v>
      </c>
      <c r="BR60">
        <v>75.010000000000005</v>
      </c>
      <c r="BS60">
        <v>25</v>
      </c>
      <c r="BT60">
        <v>67.900000000000006</v>
      </c>
      <c r="BU60">
        <v>29.1</v>
      </c>
    </row>
    <row r="61" spans="1:73">
      <c r="G61" t="s">
        <v>103</v>
      </c>
      <c r="H61" s="115">
        <v>737.42000000000007</v>
      </c>
      <c r="I61" s="88">
        <v>304.71000000000004</v>
      </c>
      <c r="J61" s="88">
        <v>391.19000000000005</v>
      </c>
      <c r="K61" s="88">
        <v>20.299999999999997</v>
      </c>
      <c r="L61" s="88">
        <v>1.45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41.56</v>
      </c>
      <c r="X61">
        <v>2.9</v>
      </c>
      <c r="Y61">
        <v>13.05</v>
      </c>
      <c r="Z61">
        <v>9.18</v>
      </c>
      <c r="AA61">
        <v>28.53</v>
      </c>
      <c r="AB61">
        <v>0.97</v>
      </c>
      <c r="AC61">
        <v>29</v>
      </c>
      <c r="AD61">
        <v>0</v>
      </c>
      <c r="AE61">
        <v>152.22</v>
      </c>
      <c r="AF61">
        <v>0</v>
      </c>
      <c r="AG61">
        <v>0</v>
      </c>
      <c r="AH61">
        <v>54.37</v>
      </c>
      <c r="AI61">
        <v>0</v>
      </c>
      <c r="AJ61">
        <v>19.329999999999998</v>
      </c>
      <c r="AK61">
        <v>0.97</v>
      </c>
      <c r="AL61">
        <v>49.77</v>
      </c>
      <c r="AM61">
        <v>81.19</v>
      </c>
      <c r="AN61">
        <v>0</v>
      </c>
      <c r="AO61">
        <v>21.75</v>
      </c>
      <c r="AP61">
        <v>0</v>
      </c>
      <c r="AQ61">
        <v>0</v>
      </c>
      <c r="AR61">
        <v>14.5</v>
      </c>
      <c r="AS61">
        <v>27.5</v>
      </c>
      <c r="AT61">
        <v>49.95</v>
      </c>
      <c r="AU61">
        <v>21.81</v>
      </c>
      <c r="AV61">
        <v>37.96</v>
      </c>
      <c r="AW61">
        <v>96.65</v>
      </c>
      <c r="AX61">
        <v>190.99</v>
      </c>
      <c r="AY61">
        <v>36.729999999999997</v>
      </c>
      <c r="AZ61">
        <v>1.45</v>
      </c>
      <c r="BA61">
        <v>49.77</v>
      </c>
      <c r="BB61">
        <v>0</v>
      </c>
      <c r="BC61">
        <v>0.97</v>
      </c>
      <c r="BD61">
        <v>0.41</v>
      </c>
      <c r="BE61">
        <v>0.52</v>
      </c>
      <c r="BF61">
        <v>0.97</v>
      </c>
      <c r="BG61">
        <v>0.97</v>
      </c>
      <c r="BH61">
        <v>1.01</v>
      </c>
      <c r="BI61">
        <v>0.97</v>
      </c>
      <c r="BJ61">
        <v>0.61</v>
      </c>
      <c r="BK61">
        <v>0.61</v>
      </c>
      <c r="BL61">
        <v>0</v>
      </c>
      <c r="BM61">
        <v>2.9</v>
      </c>
      <c r="BN61">
        <v>24.16</v>
      </c>
      <c r="BO61">
        <v>22.79</v>
      </c>
      <c r="BP61">
        <v>171.07</v>
      </c>
      <c r="BQ61">
        <v>0</v>
      </c>
      <c r="BR61">
        <v>75.010000000000005</v>
      </c>
      <c r="BS61">
        <v>25</v>
      </c>
      <c r="BT61">
        <v>66.5</v>
      </c>
      <c r="BU61">
        <v>28.5</v>
      </c>
    </row>
    <row r="62" spans="1:73">
      <c r="G62" t="s">
        <v>104</v>
      </c>
      <c r="H62" s="115">
        <v>737.42000000000007</v>
      </c>
      <c r="I62" s="88">
        <v>304.71000000000004</v>
      </c>
      <c r="J62" s="88">
        <v>391.19000000000005</v>
      </c>
      <c r="K62" s="88">
        <v>20.299999999999997</v>
      </c>
      <c r="L62" s="88">
        <v>1.45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41.56</v>
      </c>
      <c r="X62">
        <v>2.9</v>
      </c>
      <c r="Y62">
        <v>13.05</v>
      </c>
      <c r="Z62">
        <v>9.18</v>
      </c>
      <c r="AA62">
        <v>28.53</v>
      </c>
      <c r="AB62">
        <v>0.97</v>
      </c>
      <c r="AC62">
        <v>29</v>
      </c>
      <c r="AD62">
        <v>0</v>
      </c>
      <c r="AE62">
        <v>152.22</v>
      </c>
      <c r="AF62">
        <v>0</v>
      </c>
      <c r="AG62">
        <v>0</v>
      </c>
      <c r="AH62">
        <v>54.37</v>
      </c>
      <c r="AI62">
        <v>0</v>
      </c>
      <c r="AJ62">
        <v>19.329999999999998</v>
      </c>
      <c r="AK62">
        <v>0.97</v>
      </c>
      <c r="AL62">
        <v>49.77</v>
      </c>
      <c r="AM62">
        <v>81.19</v>
      </c>
      <c r="AN62">
        <v>0</v>
      </c>
      <c r="AO62">
        <v>21.75</v>
      </c>
      <c r="AP62">
        <v>0</v>
      </c>
      <c r="AQ62">
        <v>0</v>
      </c>
      <c r="AR62">
        <v>14.5</v>
      </c>
      <c r="AS62">
        <v>27.5</v>
      </c>
      <c r="AT62">
        <v>49.95</v>
      </c>
      <c r="AU62">
        <v>21.81</v>
      </c>
      <c r="AV62">
        <v>37.96</v>
      </c>
      <c r="AW62">
        <v>96.65</v>
      </c>
      <c r="AX62">
        <v>190.99</v>
      </c>
      <c r="AY62">
        <v>36.729999999999997</v>
      </c>
      <c r="AZ62">
        <v>1.45</v>
      </c>
      <c r="BA62">
        <v>49.77</v>
      </c>
      <c r="BB62">
        <v>0</v>
      </c>
      <c r="BC62">
        <v>0.97</v>
      </c>
      <c r="BD62">
        <v>0.41</v>
      </c>
      <c r="BE62">
        <v>0.52</v>
      </c>
      <c r="BF62">
        <v>0.97</v>
      </c>
      <c r="BG62">
        <v>0.97</v>
      </c>
      <c r="BH62">
        <v>1.01</v>
      </c>
      <c r="BI62">
        <v>0.97</v>
      </c>
      <c r="BJ62">
        <v>0.61</v>
      </c>
      <c r="BK62">
        <v>0.61</v>
      </c>
      <c r="BL62">
        <v>0</v>
      </c>
      <c r="BM62">
        <v>2.9</v>
      </c>
      <c r="BN62">
        <v>24.16</v>
      </c>
      <c r="BO62">
        <v>22.79</v>
      </c>
      <c r="BP62">
        <v>171.07</v>
      </c>
      <c r="BQ62">
        <v>0</v>
      </c>
      <c r="BR62">
        <v>75.010000000000005</v>
      </c>
      <c r="BS62">
        <v>25</v>
      </c>
      <c r="BT62">
        <v>66.5</v>
      </c>
      <c r="BU62">
        <v>28.5</v>
      </c>
    </row>
    <row r="63" spans="1:73">
      <c r="G63" t="s">
        <v>105</v>
      </c>
      <c r="H63" s="115">
        <v>733.92000000000007</v>
      </c>
      <c r="I63" s="88">
        <v>303.21000000000004</v>
      </c>
      <c r="J63" s="88">
        <v>391.19000000000005</v>
      </c>
      <c r="K63" s="88">
        <v>20.299999999999997</v>
      </c>
      <c r="L63" s="88">
        <v>1.45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41.56</v>
      </c>
      <c r="X63">
        <v>2.9</v>
      </c>
      <c r="Y63">
        <v>13.05</v>
      </c>
      <c r="Z63">
        <v>9.18</v>
      </c>
      <c r="AA63">
        <v>28.53</v>
      </c>
      <c r="AB63">
        <v>0.97</v>
      </c>
      <c r="AC63">
        <v>29</v>
      </c>
      <c r="AD63">
        <v>0</v>
      </c>
      <c r="AE63">
        <v>152.22</v>
      </c>
      <c r="AF63">
        <v>0</v>
      </c>
      <c r="AG63">
        <v>0</v>
      </c>
      <c r="AH63">
        <v>54.37</v>
      </c>
      <c r="AI63">
        <v>0</v>
      </c>
      <c r="AJ63">
        <v>19.329999999999998</v>
      </c>
      <c r="AK63">
        <v>0.97</v>
      </c>
      <c r="AL63">
        <v>49.77</v>
      </c>
      <c r="AM63">
        <v>81.19</v>
      </c>
      <c r="AN63">
        <v>0</v>
      </c>
      <c r="AO63">
        <v>21.75</v>
      </c>
      <c r="AP63">
        <v>0</v>
      </c>
      <c r="AQ63">
        <v>0</v>
      </c>
      <c r="AR63">
        <v>14.5</v>
      </c>
      <c r="AS63">
        <v>27.5</v>
      </c>
      <c r="AT63">
        <v>49.95</v>
      </c>
      <c r="AU63">
        <v>21.81</v>
      </c>
      <c r="AV63">
        <v>37.96</v>
      </c>
      <c r="AW63">
        <v>96.65</v>
      </c>
      <c r="AX63">
        <v>190.99</v>
      </c>
      <c r="AY63">
        <v>36.729999999999997</v>
      </c>
      <c r="AZ63">
        <v>1.45</v>
      </c>
      <c r="BA63">
        <v>49.77</v>
      </c>
      <c r="BB63">
        <v>0</v>
      </c>
      <c r="BC63">
        <v>0.97</v>
      </c>
      <c r="BD63">
        <v>0.41</v>
      </c>
      <c r="BE63">
        <v>0.52</v>
      </c>
      <c r="BF63">
        <v>0.97</v>
      </c>
      <c r="BG63">
        <v>0.97</v>
      </c>
      <c r="BH63">
        <v>1.01</v>
      </c>
      <c r="BI63">
        <v>0.97</v>
      </c>
      <c r="BJ63">
        <v>0.61</v>
      </c>
      <c r="BK63">
        <v>0.61</v>
      </c>
      <c r="BL63">
        <v>0</v>
      </c>
      <c r="BM63">
        <v>2.9</v>
      </c>
      <c r="BN63">
        <v>24.16</v>
      </c>
      <c r="BO63">
        <v>22.79</v>
      </c>
      <c r="BP63">
        <v>171.07</v>
      </c>
      <c r="BQ63">
        <v>0</v>
      </c>
      <c r="BR63">
        <v>75.010000000000005</v>
      </c>
      <c r="BS63">
        <v>25</v>
      </c>
      <c r="BT63">
        <v>63</v>
      </c>
      <c r="BU63">
        <v>27</v>
      </c>
    </row>
    <row r="64" spans="1:73">
      <c r="G64" t="s">
        <v>106</v>
      </c>
      <c r="H64" s="115">
        <v>733.92000000000007</v>
      </c>
      <c r="I64" s="88">
        <v>303.21000000000004</v>
      </c>
      <c r="J64" s="88">
        <v>391.19000000000005</v>
      </c>
      <c r="K64" s="88">
        <v>20.299999999999997</v>
      </c>
      <c r="L64" s="88">
        <v>1.45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41.56</v>
      </c>
      <c r="X64">
        <v>2.9</v>
      </c>
      <c r="Y64">
        <v>13.05</v>
      </c>
      <c r="Z64">
        <v>9.18</v>
      </c>
      <c r="AA64">
        <v>28.53</v>
      </c>
      <c r="AB64">
        <v>0.97</v>
      </c>
      <c r="AC64">
        <v>29</v>
      </c>
      <c r="AD64">
        <v>0</v>
      </c>
      <c r="AE64">
        <v>152.22</v>
      </c>
      <c r="AF64">
        <v>0</v>
      </c>
      <c r="AG64">
        <v>0</v>
      </c>
      <c r="AH64">
        <v>54.37</v>
      </c>
      <c r="AI64">
        <v>0</v>
      </c>
      <c r="AJ64">
        <v>19.329999999999998</v>
      </c>
      <c r="AK64">
        <v>0.97</v>
      </c>
      <c r="AL64">
        <v>49.77</v>
      </c>
      <c r="AM64">
        <v>81.19</v>
      </c>
      <c r="AN64">
        <v>0</v>
      </c>
      <c r="AO64">
        <v>21.75</v>
      </c>
      <c r="AP64">
        <v>0</v>
      </c>
      <c r="AQ64">
        <v>0</v>
      </c>
      <c r="AR64">
        <v>14.5</v>
      </c>
      <c r="AS64">
        <v>27.5</v>
      </c>
      <c r="AT64">
        <v>49.95</v>
      </c>
      <c r="AU64">
        <v>21.81</v>
      </c>
      <c r="AV64">
        <v>37.96</v>
      </c>
      <c r="AW64">
        <v>96.65</v>
      </c>
      <c r="AX64">
        <v>190.99</v>
      </c>
      <c r="AY64">
        <v>36.729999999999997</v>
      </c>
      <c r="AZ64">
        <v>1.45</v>
      </c>
      <c r="BA64">
        <v>49.77</v>
      </c>
      <c r="BB64">
        <v>0</v>
      </c>
      <c r="BC64">
        <v>0.97</v>
      </c>
      <c r="BD64">
        <v>0.41</v>
      </c>
      <c r="BE64">
        <v>0.52</v>
      </c>
      <c r="BF64">
        <v>0.97</v>
      </c>
      <c r="BG64">
        <v>0.97</v>
      </c>
      <c r="BH64">
        <v>1.01</v>
      </c>
      <c r="BI64">
        <v>0.97</v>
      </c>
      <c r="BJ64">
        <v>0.61</v>
      </c>
      <c r="BK64">
        <v>0.61</v>
      </c>
      <c r="BL64">
        <v>0</v>
      </c>
      <c r="BM64">
        <v>2.9</v>
      </c>
      <c r="BN64">
        <v>24.16</v>
      </c>
      <c r="BO64">
        <v>22.79</v>
      </c>
      <c r="BP64">
        <v>171.07</v>
      </c>
      <c r="BQ64">
        <v>0</v>
      </c>
      <c r="BR64">
        <v>75.010000000000005</v>
      </c>
      <c r="BS64">
        <v>25</v>
      </c>
      <c r="BT64">
        <v>63</v>
      </c>
      <c r="BU64">
        <v>27</v>
      </c>
    </row>
    <row r="65" spans="7:73">
      <c r="G65" t="s">
        <v>107</v>
      </c>
      <c r="H65" s="115">
        <v>730.42000000000007</v>
      </c>
      <c r="I65" s="88">
        <v>301.71000000000004</v>
      </c>
      <c r="J65" s="88">
        <v>391.19000000000005</v>
      </c>
      <c r="K65" s="88">
        <v>20.299999999999997</v>
      </c>
      <c r="L65" s="88">
        <v>1.45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41.56</v>
      </c>
      <c r="X65">
        <v>2.9</v>
      </c>
      <c r="Y65">
        <v>13.05</v>
      </c>
      <c r="Z65">
        <v>9.18</v>
      </c>
      <c r="AA65">
        <v>28.53</v>
      </c>
      <c r="AB65">
        <v>0.97</v>
      </c>
      <c r="AC65">
        <v>29</v>
      </c>
      <c r="AD65">
        <v>0</v>
      </c>
      <c r="AE65">
        <v>152.22</v>
      </c>
      <c r="AF65">
        <v>0</v>
      </c>
      <c r="AG65">
        <v>0</v>
      </c>
      <c r="AH65">
        <v>54.37</v>
      </c>
      <c r="AI65">
        <v>0</v>
      </c>
      <c r="AJ65">
        <v>19.329999999999998</v>
      </c>
      <c r="AK65">
        <v>0.97</v>
      </c>
      <c r="AL65">
        <v>49.77</v>
      </c>
      <c r="AM65">
        <v>81.19</v>
      </c>
      <c r="AN65">
        <v>0</v>
      </c>
      <c r="AO65">
        <v>21.75</v>
      </c>
      <c r="AP65">
        <v>0</v>
      </c>
      <c r="AQ65">
        <v>0</v>
      </c>
      <c r="AR65">
        <v>14.5</v>
      </c>
      <c r="AS65">
        <v>27.5</v>
      </c>
      <c r="AT65">
        <v>49.95</v>
      </c>
      <c r="AU65">
        <v>21.81</v>
      </c>
      <c r="AV65">
        <v>37.96</v>
      </c>
      <c r="AW65">
        <v>96.65</v>
      </c>
      <c r="AX65">
        <v>190.99</v>
      </c>
      <c r="AY65">
        <v>36.729999999999997</v>
      </c>
      <c r="AZ65">
        <v>1.45</v>
      </c>
      <c r="BA65">
        <v>49.77</v>
      </c>
      <c r="BB65">
        <v>0</v>
      </c>
      <c r="BC65">
        <v>0.97</v>
      </c>
      <c r="BD65">
        <v>0.41</v>
      </c>
      <c r="BE65">
        <v>0.52</v>
      </c>
      <c r="BF65">
        <v>0.97</v>
      </c>
      <c r="BG65">
        <v>0.97</v>
      </c>
      <c r="BH65">
        <v>1.01</v>
      </c>
      <c r="BI65">
        <v>0.97</v>
      </c>
      <c r="BJ65">
        <v>0.61</v>
      </c>
      <c r="BK65">
        <v>0.61</v>
      </c>
      <c r="BL65">
        <v>0</v>
      </c>
      <c r="BM65">
        <v>2.9</v>
      </c>
      <c r="BN65">
        <v>24.16</v>
      </c>
      <c r="BO65">
        <v>22.79</v>
      </c>
      <c r="BP65">
        <v>171.07</v>
      </c>
      <c r="BQ65">
        <v>0</v>
      </c>
      <c r="BR65">
        <v>75.010000000000005</v>
      </c>
      <c r="BS65">
        <v>25</v>
      </c>
      <c r="BT65">
        <v>59.5</v>
      </c>
      <c r="BU65">
        <v>25.5</v>
      </c>
    </row>
    <row r="66" spans="7:73">
      <c r="G66" t="s">
        <v>108</v>
      </c>
      <c r="H66" s="115">
        <v>724.82</v>
      </c>
      <c r="I66" s="88">
        <v>299.31000000000006</v>
      </c>
      <c r="J66" s="88">
        <v>391.19000000000005</v>
      </c>
      <c r="K66" s="88">
        <v>20.299999999999997</v>
      </c>
      <c r="L66" s="88">
        <v>1.45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41.56</v>
      </c>
      <c r="X66">
        <v>2.9</v>
      </c>
      <c r="Y66">
        <v>13.05</v>
      </c>
      <c r="Z66">
        <v>9.18</v>
      </c>
      <c r="AA66">
        <v>28.53</v>
      </c>
      <c r="AB66">
        <v>0.97</v>
      </c>
      <c r="AC66">
        <v>29</v>
      </c>
      <c r="AD66">
        <v>0</v>
      </c>
      <c r="AE66">
        <v>152.22</v>
      </c>
      <c r="AF66">
        <v>0</v>
      </c>
      <c r="AG66">
        <v>0</v>
      </c>
      <c r="AH66">
        <v>54.37</v>
      </c>
      <c r="AI66">
        <v>0</v>
      </c>
      <c r="AJ66">
        <v>19.329999999999998</v>
      </c>
      <c r="AK66">
        <v>0.97</v>
      </c>
      <c r="AL66">
        <v>49.77</v>
      </c>
      <c r="AM66">
        <v>81.19</v>
      </c>
      <c r="AN66">
        <v>0</v>
      </c>
      <c r="AO66">
        <v>21.75</v>
      </c>
      <c r="AP66">
        <v>0</v>
      </c>
      <c r="AQ66">
        <v>0</v>
      </c>
      <c r="AR66">
        <v>14.5</v>
      </c>
      <c r="AS66">
        <v>27.5</v>
      </c>
      <c r="AT66">
        <v>49.95</v>
      </c>
      <c r="AU66">
        <v>21.81</v>
      </c>
      <c r="AV66">
        <v>37.96</v>
      </c>
      <c r="AW66">
        <v>96.65</v>
      </c>
      <c r="AX66">
        <v>190.99</v>
      </c>
      <c r="AY66">
        <v>36.729999999999997</v>
      </c>
      <c r="AZ66">
        <v>1.45</v>
      </c>
      <c r="BA66">
        <v>49.77</v>
      </c>
      <c r="BB66">
        <v>0</v>
      </c>
      <c r="BC66">
        <v>0.97</v>
      </c>
      <c r="BD66">
        <v>0.41</v>
      </c>
      <c r="BE66">
        <v>0.52</v>
      </c>
      <c r="BF66">
        <v>0.97</v>
      </c>
      <c r="BG66">
        <v>0.97</v>
      </c>
      <c r="BH66">
        <v>1.01</v>
      </c>
      <c r="BI66">
        <v>0.97</v>
      </c>
      <c r="BJ66">
        <v>0.61</v>
      </c>
      <c r="BK66">
        <v>0.61</v>
      </c>
      <c r="BL66">
        <v>0</v>
      </c>
      <c r="BM66">
        <v>2.9</v>
      </c>
      <c r="BN66">
        <v>24.16</v>
      </c>
      <c r="BO66">
        <v>22.79</v>
      </c>
      <c r="BP66">
        <v>171.07</v>
      </c>
      <c r="BQ66">
        <v>0</v>
      </c>
      <c r="BR66">
        <v>75.010000000000005</v>
      </c>
      <c r="BS66">
        <v>25</v>
      </c>
      <c r="BT66">
        <v>53.9</v>
      </c>
      <c r="BU66">
        <v>23.1</v>
      </c>
    </row>
    <row r="67" spans="7:73">
      <c r="G67" t="s">
        <v>109</v>
      </c>
      <c r="H67" s="115">
        <v>755.06000000000006</v>
      </c>
      <c r="I67" s="88">
        <v>297.21000000000004</v>
      </c>
      <c r="J67" s="88">
        <v>391.19000000000005</v>
      </c>
      <c r="K67" s="88">
        <v>20.299999999999997</v>
      </c>
      <c r="L67" s="88">
        <v>1.45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41.56</v>
      </c>
      <c r="X67">
        <v>2.9</v>
      </c>
      <c r="Y67">
        <v>13.05</v>
      </c>
      <c r="Z67">
        <v>10.199999999999999</v>
      </c>
      <c r="AA67">
        <v>28.53</v>
      </c>
      <c r="AB67">
        <v>0.97</v>
      </c>
      <c r="AC67">
        <v>29</v>
      </c>
      <c r="AD67">
        <v>0</v>
      </c>
      <c r="AE67">
        <v>152.22</v>
      </c>
      <c r="AF67">
        <v>0</v>
      </c>
      <c r="AG67">
        <v>0</v>
      </c>
      <c r="AH67">
        <v>54.37</v>
      </c>
      <c r="AI67">
        <v>0</v>
      </c>
      <c r="AJ67">
        <v>19.329999999999998</v>
      </c>
      <c r="AK67">
        <v>0.77</v>
      </c>
      <c r="AL67">
        <v>49.77</v>
      </c>
      <c r="AM67">
        <v>81.19</v>
      </c>
      <c r="AN67">
        <v>0</v>
      </c>
      <c r="AO67">
        <v>21.75</v>
      </c>
      <c r="AP67">
        <v>0</v>
      </c>
      <c r="AQ67">
        <v>0</v>
      </c>
      <c r="AR67">
        <v>14.5</v>
      </c>
      <c r="AS67">
        <v>27.5</v>
      </c>
      <c r="AT67">
        <v>49.95</v>
      </c>
      <c r="AU67">
        <v>21.81</v>
      </c>
      <c r="AV67">
        <v>37.96</v>
      </c>
      <c r="AW67">
        <v>96.65</v>
      </c>
      <c r="AX67">
        <v>190.99</v>
      </c>
      <c r="AY67">
        <v>36.729999999999997</v>
      </c>
      <c r="AZ67">
        <v>1.45</v>
      </c>
      <c r="BA67">
        <v>49.77</v>
      </c>
      <c r="BB67">
        <v>0</v>
      </c>
      <c r="BC67">
        <v>0.97</v>
      </c>
      <c r="BD67">
        <v>0.41</v>
      </c>
      <c r="BE67">
        <v>0.52</v>
      </c>
      <c r="BF67">
        <v>0.97</v>
      </c>
      <c r="BG67">
        <v>0.97</v>
      </c>
      <c r="BH67">
        <v>1.01</v>
      </c>
      <c r="BI67">
        <v>0.97</v>
      </c>
      <c r="BJ67">
        <v>0.61</v>
      </c>
      <c r="BK67">
        <v>0.61</v>
      </c>
      <c r="BL67">
        <v>0</v>
      </c>
      <c r="BM67">
        <v>2.9</v>
      </c>
      <c r="BN67">
        <v>24.16</v>
      </c>
      <c r="BO67">
        <v>22.79</v>
      </c>
      <c r="BP67">
        <v>60.41</v>
      </c>
      <c r="BQ67">
        <v>144.97999999999999</v>
      </c>
      <c r="BR67">
        <v>75.010000000000005</v>
      </c>
      <c r="BS67">
        <v>25</v>
      </c>
      <c r="BT67">
        <v>49</v>
      </c>
      <c r="BU67">
        <v>21</v>
      </c>
    </row>
    <row r="68" spans="7:73">
      <c r="G68" t="s">
        <v>110</v>
      </c>
      <c r="H68" s="115">
        <v>751.56000000000006</v>
      </c>
      <c r="I68" s="88">
        <v>295.71000000000004</v>
      </c>
      <c r="J68" s="88">
        <v>391.19000000000005</v>
      </c>
      <c r="K68" s="88">
        <v>20.299999999999997</v>
      </c>
      <c r="L68" s="88">
        <v>1.45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41.56</v>
      </c>
      <c r="X68">
        <v>2.9</v>
      </c>
      <c r="Y68">
        <v>13.05</v>
      </c>
      <c r="Z68">
        <v>10.199999999999999</v>
      </c>
      <c r="AA68">
        <v>28.53</v>
      </c>
      <c r="AB68">
        <v>0.97</v>
      </c>
      <c r="AC68">
        <v>29</v>
      </c>
      <c r="AD68">
        <v>0</v>
      </c>
      <c r="AE68">
        <v>152.22</v>
      </c>
      <c r="AF68">
        <v>0</v>
      </c>
      <c r="AG68">
        <v>0</v>
      </c>
      <c r="AH68">
        <v>54.37</v>
      </c>
      <c r="AI68">
        <v>0</v>
      </c>
      <c r="AJ68">
        <v>19.329999999999998</v>
      </c>
      <c r="AK68">
        <v>0.77</v>
      </c>
      <c r="AL68">
        <v>49.77</v>
      </c>
      <c r="AM68">
        <v>81.19</v>
      </c>
      <c r="AN68">
        <v>0</v>
      </c>
      <c r="AO68">
        <v>21.75</v>
      </c>
      <c r="AP68">
        <v>0</v>
      </c>
      <c r="AQ68">
        <v>0</v>
      </c>
      <c r="AR68">
        <v>14.5</v>
      </c>
      <c r="AS68">
        <v>27.5</v>
      </c>
      <c r="AT68">
        <v>49.95</v>
      </c>
      <c r="AU68">
        <v>21.81</v>
      </c>
      <c r="AV68">
        <v>37.96</v>
      </c>
      <c r="AW68">
        <v>96.65</v>
      </c>
      <c r="AX68">
        <v>190.99</v>
      </c>
      <c r="AY68">
        <v>36.729999999999997</v>
      </c>
      <c r="AZ68">
        <v>1.45</v>
      </c>
      <c r="BA68">
        <v>49.77</v>
      </c>
      <c r="BB68">
        <v>0</v>
      </c>
      <c r="BC68">
        <v>0.97</v>
      </c>
      <c r="BD68">
        <v>0.41</v>
      </c>
      <c r="BE68">
        <v>0.52</v>
      </c>
      <c r="BF68">
        <v>0.97</v>
      </c>
      <c r="BG68">
        <v>0.97</v>
      </c>
      <c r="BH68">
        <v>1.01</v>
      </c>
      <c r="BI68">
        <v>0.97</v>
      </c>
      <c r="BJ68">
        <v>0.61</v>
      </c>
      <c r="BK68">
        <v>0.61</v>
      </c>
      <c r="BL68">
        <v>0</v>
      </c>
      <c r="BM68">
        <v>2.9</v>
      </c>
      <c r="BN68">
        <v>24.16</v>
      </c>
      <c r="BO68">
        <v>22.79</v>
      </c>
      <c r="BP68">
        <v>60.41</v>
      </c>
      <c r="BQ68">
        <v>144.97999999999999</v>
      </c>
      <c r="BR68">
        <v>75.010000000000005</v>
      </c>
      <c r="BS68">
        <v>25</v>
      </c>
      <c r="BT68">
        <v>45.5</v>
      </c>
      <c r="BU68">
        <v>19.5</v>
      </c>
    </row>
    <row r="69" spans="7:73">
      <c r="G69" t="s">
        <v>111</v>
      </c>
      <c r="H69" s="115">
        <v>749.46</v>
      </c>
      <c r="I69" s="88">
        <v>294.81000000000006</v>
      </c>
      <c r="J69" s="88">
        <v>391.19000000000005</v>
      </c>
      <c r="K69" s="88">
        <v>20.299999999999997</v>
      </c>
      <c r="L69" s="88">
        <v>1.45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41.56</v>
      </c>
      <c r="X69">
        <v>2.9</v>
      </c>
      <c r="Y69">
        <v>13.05</v>
      </c>
      <c r="Z69">
        <v>10.199999999999999</v>
      </c>
      <c r="AA69">
        <v>28.53</v>
      </c>
      <c r="AB69">
        <v>0.97</v>
      </c>
      <c r="AC69">
        <v>29</v>
      </c>
      <c r="AD69">
        <v>0</v>
      </c>
      <c r="AE69">
        <v>152.22</v>
      </c>
      <c r="AF69">
        <v>0</v>
      </c>
      <c r="AG69">
        <v>0</v>
      </c>
      <c r="AH69">
        <v>54.37</v>
      </c>
      <c r="AI69">
        <v>0</v>
      </c>
      <c r="AJ69">
        <v>19.329999999999998</v>
      </c>
      <c r="AK69">
        <v>0.77</v>
      </c>
      <c r="AL69">
        <v>49.77</v>
      </c>
      <c r="AM69">
        <v>81.19</v>
      </c>
      <c r="AN69">
        <v>0</v>
      </c>
      <c r="AO69">
        <v>21.75</v>
      </c>
      <c r="AP69">
        <v>0</v>
      </c>
      <c r="AQ69">
        <v>0</v>
      </c>
      <c r="AR69">
        <v>14.5</v>
      </c>
      <c r="AS69">
        <v>27.5</v>
      </c>
      <c r="AT69">
        <v>49.95</v>
      </c>
      <c r="AU69">
        <v>21.81</v>
      </c>
      <c r="AV69">
        <v>37.96</v>
      </c>
      <c r="AW69">
        <v>96.65</v>
      </c>
      <c r="AX69">
        <v>190.99</v>
      </c>
      <c r="AY69">
        <v>36.729999999999997</v>
      </c>
      <c r="AZ69">
        <v>1.45</v>
      </c>
      <c r="BA69">
        <v>49.77</v>
      </c>
      <c r="BB69">
        <v>0</v>
      </c>
      <c r="BC69">
        <v>0.97</v>
      </c>
      <c r="BD69">
        <v>0.41</v>
      </c>
      <c r="BE69">
        <v>0.52</v>
      </c>
      <c r="BF69">
        <v>0.97</v>
      </c>
      <c r="BG69">
        <v>0.97</v>
      </c>
      <c r="BH69">
        <v>1.01</v>
      </c>
      <c r="BI69">
        <v>0.97</v>
      </c>
      <c r="BJ69">
        <v>0.61</v>
      </c>
      <c r="BK69">
        <v>0.61</v>
      </c>
      <c r="BL69">
        <v>0</v>
      </c>
      <c r="BM69">
        <v>2.9</v>
      </c>
      <c r="BN69">
        <v>24.16</v>
      </c>
      <c r="BO69">
        <v>22.79</v>
      </c>
      <c r="BP69">
        <v>60.41</v>
      </c>
      <c r="BQ69">
        <v>144.97999999999999</v>
      </c>
      <c r="BR69">
        <v>75.010000000000005</v>
      </c>
      <c r="BS69">
        <v>25</v>
      </c>
      <c r="BT69">
        <v>43.4</v>
      </c>
      <c r="BU69">
        <v>18.600000000000001</v>
      </c>
    </row>
    <row r="70" spans="7:73">
      <c r="G70" t="s">
        <v>112</v>
      </c>
      <c r="H70" s="115">
        <v>744.56000000000006</v>
      </c>
      <c r="I70" s="88">
        <v>292.71000000000004</v>
      </c>
      <c r="J70" s="88">
        <v>391.19000000000005</v>
      </c>
      <c r="K70" s="88">
        <v>20.299999999999997</v>
      </c>
      <c r="L70" s="88">
        <v>1.45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41.56</v>
      </c>
      <c r="X70">
        <v>2.9</v>
      </c>
      <c r="Y70">
        <v>13.05</v>
      </c>
      <c r="Z70">
        <v>10.199999999999999</v>
      </c>
      <c r="AA70">
        <v>28.53</v>
      </c>
      <c r="AB70">
        <v>0.97</v>
      </c>
      <c r="AC70">
        <v>29</v>
      </c>
      <c r="AD70">
        <v>0</v>
      </c>
      <c r="AE70">
        <v>152.22</v>
      </c>
      <c r="AF70">
        <v>0</v>
      </c>
      <c r="AG70">
        <v>0</v>
      </c>
      <c r="AH70">
        <v>54.37</v>
      </c>
      <c r="AI70">
        <v>0</v>
      </c>
      <c r="AJ70">
        <v>19.329999999999998</v>
      </c>
      <c r="AK70">
        <v>0.77</v>
      </c>
      <c r="AL70">
        <v>49.77</v>
      </c>
      <c r="AM70">
        <v>81.19</v>
      </c>
      <c r="AN70">
        <v>0</v>
      </c>
      <c r="AO70">
        <v>21.75</v>
      </c>
      <c r="AP70">
        <v>0</v>
      </c>
      <c r="AQ70">
        <v>0</v>
      </c>
      <c r="AR70">
        <v>14.5</v>
      </c>
      <c r="AS70">
        <v>27.5</v>
      </c>
      <c r="AT70">
        <v>49.95</v>
      </c>
      <c r="AU70">
        <v>21.81</v>
      </c>
      <c r="AV70">
        <v>37.96</v>
      </c>
      <c r="AW70">
        <v>96.65</v>
      </c>
      <c r="AX70">
        <v>190.99</v>
      </c>
      <c r="AY70">
        <v>36.729999999999997</v>
      </c>
      <c r="AZ70">
        <v>1.45</v>
      </c>
      <c r="BA70">
        <v>49.77</v>
      </c>
      <c r="BB70">
        <v>0</v>
      </c>
      <c r="BC70">
        <v>0.97</v>
      </c>
      <c r="BD70">
        <v>0.41</v>
      </c>
      <c r="BE70">
        <v>0.52</v>
      </c>
      <c r="BF70">
        <v>0.97</v>
      </c>
      <c r="BG70">
        <v>0.97</v>
      </c>
      <c r="BH70">
        <v>1.01</v>
      </c>
      <c r="BI70">
        <v>0.97</v>
      </c>
      <c r="BJ70">
        <v>0.61</v>
      </c>
      <c r="BK70">
        <v>0.61</v>
      </c>
      <c r="BL70">
        <v>0</v>
      </c>
      <c r="BM70">
        <v>2.9</v>
      </c>
      <c r="BN70">
        <v>24.16</v>
      </c>
      <c r="BO70">
        <v>22.79</v>
      </c>
      <c r="BP70">
        <v>60.41</v>
      </c>
      <c r="BQ70">
        <v>144.97999999999999</v>
      </c>
      <c r="BR70">
        <v>75.010000000000005</v>
      </c>
      <c r="BS70">
        <v>25</v>
      </c>
      <c r="BT70">
        <v>38.5</v>
      </c>
      <c r="BU70">
        <v>16.5</v>
      </c>
    </row>
    <row r="71" spans="7:73">
      <c r="G71" t="s">
        <v>113</v>
      </c>
      <c r="H71" s="115">
        <v>712.06000000000006</v>
      </c>
      <c r="I71" s="88">
        <v>291.21000000000004</v>
      </c>
      <c r="J71" s="88">
        <v>391.19000000000005</v>
      </c>
      <c r="K71" s="88">
        <v>20.299999999999997</v>
      </c>
      <c r="L71" s="88">
        <v>1.45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41.56</v>
      </c>
      <c r="X71">
        <v>2.9</v>
      </c>
      <c r="Y71">
        <v>13.05</v>
      </c>
      <c r="Z71">
        <v>10.199999999999999</v>
      </c>
      <c r="AA71">
        <v>28.53</v>
      </c>
      <c r="AB71">
        <v>0.97</v>
      </c>
      <c r="AC71">
        <v>0</v>
      </c>
      <c r="AD71">
        <v>0</v>
      </c>
      <c r="AE71">
        <v>152.22</v>
      </c>
      <c r="AF71">
        <v>0</v>
      </c>
      <c r="AG71">
        <v>0</v>
      </c>
      <c r="AH71">
        <v>54.37</v>
      </c>
      <c r="AI71">
        <v>0</v>
      </c>
      <c r="AJ71">
        <v>19.329999999999998</v>
      </c>
      <c r="AK71">
        <v>0.77</v>
      </c>
      <c r="AL71">
        <v>49.77</v>
      </c>
      <c r="AM71">
        <v>81.19</v>
      </c>
      <c r="AN71">
        <v>0</v>
      </c>
      <c r="AO71">
        <v>21.75</v>
      </c>
      <c r="AP71">
        <v>0</v>
      </c>
      <c r="AQ71">
        <v>0</v>
      </c>
      <c r="AR71">
        <v>14.5</v>
      </c>
      <c r="AS71">
        <v>27.5</v>
      </c>
      <c r="AT71">
        <v>49.95</v>
      </c>
      <c r="AU71">
        <v>21.81</v>
      </c>
      <c r="AV71">
        <v>37.96</v>
      </c>
      <c r="AW71">
        <v>96.65</v>
      </c>
      <c r="AX71">
        <v>190.99</v>
      </c>
      <c r="AY71">
        <v>36.729999999999997</v>
      </c>
      <c r="AZ71">
        <v>1.45</v>
      </c>
      <c r="BA71">
        <v>49.77</v>
      </c>
      <c r="BB71">
        <v>0</v>
      </c>
      <c r="BC71">
        <v>0.97</v>
      </c>
      <c r="BD71">
        <v>0.41</v>
      </c>
      <c r="BE71">
        <v>0.52</v>
      </c>
      <c r="BF71">
        <v>0.97</v>
      </c>
      <c r="BG71">
        <v>0.97</v>
      </c>
      <c r="BH71">
        <v>1.01</v>
      </c>
      <c r="BI71">
        <v>0.97</v>
      </c>
      <c r="BJ71">
        <v>0.61</v>
      </c>
      <c r="BK71">
        <v>0.61</v>
      </c>
      <c r="BL71">
        <v>0</v>
      </c>
      <c r="BM71">
        <v>2.9</v>
      </c>
      <c r="BN71">
        <v>24.16</v>
      </c>
      <c r="BO71">
        <v>22.79</v>
      </c>
      <c r="BP71">
        <v>60.41</v>
      </c>
      <c r="BQ71">
        <v>144.97999999999999</v>
      </c>
      <c r="BR71">
        <v>75.010000000000005</v>
      </c>
      <c r="BS71">
        <v>25</v>
      </c>
      <c r="BT71">
        <v>35</v>
      </c>
      <c r="BU71">
        <v>15</v>
      </c>
    </row>
    <row r="72" spans="7:73">
      <c r="G72" t="s">
        <v>114</v>
      </c>
      <c r="H72" s="115">
        <v>705.06000000000006</v>
      </c>
      <c r="I72" s="88">
        <v>288.21000000000004</v>
      </c>
      <c r="J72" s="88">
        <v>391.19000000000005</v>
      </c>
      <c r="K72" s="88">
        <v>20.299999999999997</v>
      </c>
      <c r="L72" s="88">
        <v>1.45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41.56</v>
      </c>
      <c r="X72">
        <v>2.9</v>
      </c>
      <c r="Y72">
        <v>13.05</v>
      </c>
      <c r="Z72">
        <v>10.199999999999999</v>
      </c>
      <c r="AA72">
        <v>28.53</v>
      </c>
      <c r="AB72">
        <v>0.97</v>
      </c>
      <c r="AC72">
        <v>0</v>
      </c>
      <c r="AD72">
        <v>0</v>
      </c>
      <c r="AE72">
        <v>152.22</v>
      </c>
      <c r="AF72">
        <v>0</v>
      </c>
      <c r="AG72">
        <v>0</v>
      </c>
      <c r="AH72">
        <v>54.37</v>
      </c>
      <c r="AI72">
        <v>0</v>
      </c>
      <c r="AJ72">
        <v>19.329999999999998</v>
      </c>
      <c r="AK72">
        <v>0.77</v>
      </c>
      <c r="AL72">
        <v>49.77</v>
      </c>
      <c r="AM72">
        <v>81.19</v>
      </c>
      <c r="AN72">
        <v>0</v>
      </c>
      <c r="AO72">
        <v>21.75</v>
      </c>
      <c r="AP72">
        <v>0</v>
      </c>
      <c r="AQ72">
        <v>0</v>
      </c>
      <c r="AR72">
        <v>14.5</v>
      </c>
      <c r="AS72">
        <v>27.5</v>
      </c>
      <c r="AT72">
        <v>49.95</v>
      </c>
      <c r="AU72">
        <v>21.81</v>
      </c>
      <c r="AV72">
        <v>37.96</v>
      </c>
      <c r="AW72">
        <v>96.65</v>
      </c>
      <c r="AX72">
        <v>190.99</v>
      </c>
      <c r="AY72">
        <v>36.729999999999997</v>
      </c>
      <c r="AZ72">
        <v>1.45</v>
      </c>
      <c r="BA72">
        <v>49.77</v>
      </c>
      <c r="BB72">
        <v>0</v>
      </c>
      <c r="BC72">
        <v>0.97</v>
      </c>
      <c r="BD72">
        <v>0.41</v>
      </c>
      <c r="BE72">
        <v>0.52</v>
      </c>
      <c r="BF72">
        <v>0.97</v>
      </c>
      <c r="BG72">
        <v>0.97</v>
      </c>
      <c r="BH72">
        <v>1.01</v>
      </c>
      <c r="BI72">
        <v>0.97</v>
      </c>
      <c r="BJ72">
        <v>0.61</v>
      </c>
      <c r="BK72">
        <v>0.61</v>
      </c>
      <c r="BL72">
        <v>0</v>
      </c>
      <c r="BM72">
        <v>2.9</v>
      </c>
      <c r="BN72">
        <v>24.16</v>
      </c>
      <c r="BO72">
        <v>22.79</v>
      </c>
      <c r="BP72">
        <v>60.41</v>
      </c>
      <c r="BQ72">
        <v>144.97999999999999</v>
      </c>
      <c r="BR72">
        <v>75.010000000000005</v>
      </c>
      <c r="BS72">
        <v>25</v>
      </c>
      <c r="BT72">
        <v>28</v>
      </c>
      <c r="BU72">
        <v>12</v>
      </c>
    </row>
    <row r="73" spans="7:73">
      <c r="G73" t="s">
        <v>115</v>
      </c>
      <c r="H73" s="115">
        <v>699.46</v>
      </c>
      <c r="I73" s="88">
        <v>285.81000000000006</v>
      </c>
      <c r="J73" s="88">
        <v>391.19000000000005</v>
      </c>
      <c r="K73" s="88">
        <v>20.299999999999997</v>
      </c>
      <c r="L73" s="88">
        <v>1.45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41.56</v>
      </c>
      <c r="X73">
        <v>2.9</v>
      </c>
      <c r="Y73">
        <v>13.05</v>
      </c>
      <c r="Z73">
        <v>10.199999999999999</v>
      </c>
      <c r="AA73">
        <v>28.53</v>
      </c>
      <c r="AB73">
        <v>0.97</v>
      </c>
      <c r="AC73">
        <v>0</v>
      </c>
      <c r="AD73">
        <v>0</v>
      </c>
      <c r="AE73">
        <v>152.22</v>
      </c>
      <c r="AF73">
        <v>0</v>
      </c>
      <c r="AG73">
        <v>0</v>
      </c>
      <c r="AH73">
        <v>54.37</v>
      </c>
      <c r="AI73">
        <v>0</v>
      </c>
      <c r="AJ73">
        <v>19.329999999999998</v>
      </c>
      <c r="AK73">
        <v>0.77</v>
      </c>
      <c r="AL73">
        <v>49.77</v>
      </c>
      <c r="AM73">
        <v>81.19</v>
      </c>
      <c r="AN73">
        <v>0</v>
      </c>
      <c r="AO73">
        <v>21.75</v>
      </c>
      <c r="AP73">
        <v>0</v>
      </c>
      <c r="AQ73">
        <v>0</v>
      </c>
      <c r="AR73">
        <v>14.5</v>
      </c>
      <c r="AS73">
        <v>27.5</v>
      </c>
      <c r="AT73">
        <v>49.95</v>
      </c>
      <c r="AU73">
        <v>21.81</v>
      </c>
      <c r="AV73">
        <v>37.96</v>
      </c>
      <c r="AW73">
        <v>96.65</v>
      </c>
      <c r="AX73">
        <v>190.99</v>
      </c>
      <c r="AY73">
        <v>36.729999999999997</v>
      </c>
      <c r="AZ73">
        <v>1.45</v>
      </c>
      <c r="BA73">
        <v>49.77</v>
      </c>
      <c r="BB73">
        <v>0</v>
      </c>
      <c r="BC73">
        <v>0.97</v>
      </c>
      <c r="BD73">
        <v>0.41</v>
      </c>
      <c r="BE73">
        <v>0.52</v>
      </c>
      <c r="BF73">
        <v>0.97</v>
      </c>
      <c r="BG73">
        <v>0.97</v>
      </c>
      <c r="BH73">
        <v>1.01</v>
      </c>
      <c r="BI73">
        <v>0.97</v>
      </c>
      <c r="BJ73">
        <v>0.61</v>
      </c>
      <c r="BK73">
        <v>0.61</v>
      </c>
      <c r="BL73">
        <v>0</v>
      </c>
      <c r="BM73">
        <v>2.9</v>
      </c>
      <c r="BN73">
        <v>24.16</v>
      </c>
      <c r="BO73">
        <v>22.79</v>
      </c>
      <c r="BP73">
        <v>60.41</v>
      </c>
      <c r="BQ73">
        <v>144.97999999999999</v>
      </c>
      <c r="BR73">
        <v>75.010000000000005</v>
      </c>
      <c r="BS73">
        <v>25</v>
      </c>
      <c r="BT73">
        <v>22.4</v>
      </c>
      <c r="BU73">
        <v>9.6</v>
      </c>
    </row>
    <row r="74" spans="7:73">
      <c r="G74" t="s">
        <v>116</v>
      </c>
      <c r="H74" s="115">
        <v>694.56000000000006</v>
      </c>
      <c r="I74" s="88">
        <v>283.71000000000004</v>
      </c>
      <c r="J74" s="88">
        <v>391.19000000000005</v>
      </c>
      <c r="K74" s="88">
        <v>20.299999999999997</v>
      </c>
      <c r="L74" s="88">
        <v>1.45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41.56</v>
      </c>
      <c r="X74">
        <v>2.9</v>
      </c>
      <c r="Y74">
        <v>13.05</v>
      </c>
      <c r="Z74">
        <v>10.199999999999999</v>
      </c>
      <c r="AA74">
        <v>28.53</v>
      </c>
      <c r="AB74">
        <v>0.97</v>
      </c>
      <c r="AC74">
        <v>0</v>
      </c>
      <c r="AD74">
        <v>0</v>
      </c>
      <c r="AE74">
        <v>152.22</v>
      </c>
      <c r="AF74">
        <v>0</v>
      </c>
      <c r="AG74">
        <v>0</v>
      </c>
      <c r="AH74">
        <v>54.37</v>
      </c>
      <c r="AI74">
        <v>0</v>
      </c>
      <c r="AJ74">
        <v>19.329999999999998</v>
      </c>
      <c r="AK74">
        <v>0.77</v>
      </c>
      <c r="AL74">
        <v>49.77</v>
      </c>
      <c r="AM74">
        <v>81.19</v>
      </c>
      <c r="AN74">
        <v>0</v>
      </c>
      <c r="AO74">
        <v>21.75</v>
      </c>
      <c r="AP74">
        <v>0</v>
      </c>
      <c r="AQ74">
        <v>0</v>
      </c>
      <c r="AR74">
        <v>14.5</v>
      </c>
      <c r="AS74">
        <v>27.5</v>
      </c>
      <c r="AT74">
        <v>49.95</v>
      </c>
      <c r="AU74">
        <v>21.81</v>
      </c>
      <c r="AV74">
        <v>37.96</v>
      </c>
      <c r="AW74">
        <v>96.65</v>
      </c>
      <c r="AX74">
        <v>190.99</v>
      </c>
      <c r="AY74">
        <v>36.729999999999997</v>
      </c>
      <c r="AZ74">
        <v>1.45</v>
      </c>
      <c r="BA74">
        <v>49.77</v>
      </c>
      <c r="BB74">
        <v>0</v>
      </c>
      <c r="BC74">
        <v>0.97</v>
      </c>
      <c r="BD74">
        <v>0.41</v>
      </c>
      <c r="BE74">
        <v>0.52</v>
      </c>
      <c r="BF74">
        <v>0.97</v>
      </c>
      <c r="BG74">
        <v>0.97</v>
      </c>
      <c r="BH74">
        <v>1.01</v>
      </c>
      <c r="BI74">
        <v>0.97</v>
      </c>
      <c r="BJ74">
        <v>0.61</v>
      </c>
      <c r="BK74">
        <v>0.61</v>
      </c>
      <c r="BL74">
        <v>0</v>
      </c>
      <c r="BM74">
        <v>2.9</v>
      </c>
      <c r="BN74">
        <v>24.16</v>
      </c>
      <c r="BO74">
        <v>22.79</v>
      </c>
      <c r="BP74">
        <v>60.41</v>
      </c>
      <c r="BQ74">
        <v>144.97999999999999</v>
      </c>
      <c r="BR74">
        <v>75.010000000000005</v>
      </c>
      <c r="BS74">
        <v>25</v>
      </c>
      <c r="BT74">
        <v>17.5</v>
      </c>
      <c r="BU74">
        <v>7.5</v>
      </c>
    </row>
    <row r="75" spans="7:73">
      <c r="G75" t="s">
        <v>117</v>
      </c>
      <c r="H75" s="115">
        <v>702.65000000000009</v>
      </c>
      <c r="I75" s="88">
        <v>282.21000000000004</v>
      </c>
      <c r="J75" s="88">
        <v>391.19000000000005</v>
      </c>
      <c r="K75" s="88">
        <v>0.97</v>
      </c>
      <c r="L75" s="88">
        <v>1.45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41.56</v>
      </c>
      <c r="X75">
        <v>2.9</v>
      </c>
      <c r="Y75">
        <v>13.05</v>
      </c>
      <c r="Z75">
        <v>10.199999999999999</v>
      </c>
      <c r="AA75">
        <v>28.53</v>
      </c>
      <c r="AB75">
        <v>0.97</v>
      </c>
      <c r="AC75">
        <v>0</v>
      </c>
      <c r="AD75">
        <v>0</v>
      </c>
      <c r="AE75">
        <v>152.22</v>
      </c>
      <c r="AF75">
        <v>0</v>
      </c>
      <c r="AG75">
        <v>0</v>
      </c>
      <c r="AH75">
        <v>54.37</v>
      </c>
      <c r="AI75">
        <v>0</v>
      </c>
      <c r="AJ75">
        <v>0</v>
      </c>
      <c r="AK75">
        <v>0.77</v>
      </c>
      <c r="AL75">
        <v>49.77</v>
      </c>
      <c r="AM75">
        <v>81.19</v>
      </c>
      <c r="AN75">
        <v>0</v>
      </c>
      <c r="AO75">
        <v>21.75</v>
      </c>
      <c r="AP75">
        <v>0</v>
      </c>
      <c r="AQ75">
        <v>0</v>
      </c>
      <c r="AR75">
        <v>14.5</v>
      </c>
      <c r="AS75">
        <v>27.5</v>
      </c>
      <c r="AT75">
        <v>49.95</v>
      </c>
      <c r="AU75">
        <v>21.81</v>
      </c>
      <c r="AV75">
        <v>37.96</v>
      </c>
      <c r="AW75">
        <v>96.65</v>
      </c>
      <c r="AX75">
        <v>190.99</v>
      </c>
      <c r="AY75">
        <v>36.729999999999997</v>
      </c>
      <c r="AZ75">
        <v>1.45</v>
      </c>
      <c r="BA75">
        <v>49.77</v>
      </c>
      <c r="BB75">
        <v>0</v>
      </c>
      <c r="BC75">
        <v>0.97</v>
      </c>
      <c r="BD75">
        <v>0.41</v>
      </c>
      <c r="BE75">
        <v>0.52</v>
      </c>
      <c r="BF75">
        <v>0.97</v>
      </c>
      <c r="BG75">
        <v>0.97</v>
      </c>
      <c r="BH75">
        <v>1.01</v>
      </c>
      <c r="BI75">
        <v>0.97</v>
      </c>
      <c r="BJ75">
        <v>0.61</v>
      </c>
      <c r="BK75">
        <v>0.61</v>
      </c>
      <c r="BL75">
        <v>0</v>
      </c>
      <c r="BM75">
        <v>2.9</v>
      </c>
      <c r="BN75">
        <v>24.16</v>
      </c>
      <c r="BO75">
        <v>22.79</v>
      </c>
      <c r="BP75">
        <v>60.41</v>
      </c>
      <c r="BQ75">
        <v>156.57</v>
      </c>
      <c r="BR75">
        <v>75.010000000000005</v>
      </c>
      <c r="BS75">
        <v>25</v>
      </c>
      <c r="BT75">
        <v>14</v>
      </c>
      <c r="BU75">
        <v>6</v>
      </c>
    </row>
    <row r="76" spans="7:73">
      <c r="G76" t="s">
        <v>118</v>
      </c>
      <c r="H76" s="115">
        <v>699.15000000000009</v>
      </c>
      <c r="I76" s="88">
        <v>280.71000000000004</v>
      </c>
      <c r="J76" s="88">
        <v>391.19000000000005</v>
      </c>
      <c r="K76" s="88">
        <v>0.97</v>
      </c>
      <c r="L76" s="88">
        <v>1.45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41.56</v>
      </c>
      <c r="X76">
        <v>2.9</v>
      </c>
      <c r="Y76">
        <v>13.05</v>
      </c>
      <c r="Z76">
        <v>10.199999999999999</v>
      </c>
      <c r="AA76">
        <v>28.53</v>
      </c>
      <c r="AB76">
        <v>0.97</v>
      </c>
      <c r="AC76">
        <v>0</v>
      </c>
      <c r="AD76">
        <v>0</v>
      </c>
      <c r="AE76">
        <v>152.22</v>
      </c>
      <c r="AF76">
        <v>0</v>
      </c>
      <c r="AG76">
        <v>0</v>
      </c>
      <c r="AH76">
        <v>54.37</v>
      </c>
      <c r="AI76">
        <v>0</v>
      </c>
      <c r="AJ76">
        <v>0</v>
      </c>
      <c r="AK76">
        <v>0.77</v>
      </c>
      <c r="AL76">
        <v>49.77</v>
      </c>
      <c r="AM76">
        <v>81.19</v>
      </c>
      <c r="AN76">
        <v>0</v>
      </c>
      <c r="AO76">
        <v>21.75</v>
      </c>
      <c r="AP76">
        <v>0</v>
      </c>
      <c r="AQ76">
        <v>0</v>
      </c>
      <c r="AR76">
        <v>14.5</v>
      </c>
      <c r="AS76">
        <v>27.5</v>
      </c>
      <c r="AT76">
        <v>49.95</v>
      </c>
      <c r="AU76">
        <v>21.81</v>
      </c>
      <c r="AV76">
        <v>37.96</v>
      </c>
      <c r="AW76">
        <v>96.65</v>
      </c>
      <c r="AX76">
        <v>190.99</v>
      </c>
      <c r="AY76">
        <v>36.729999999999997</v>
      </c>
      <c r="AZ76">
        <v>1.45</v>
      </c>
      <c r="BA76">
        <v>49.77</v>
      </c>
      <c r="BB76">
        <v>0</v>
      </c>
      <c r="BC76">
        <v>0.97</v>
      </c>
      <c r="BD76">
        <v>0.41</v>
      </c>
      <c r="BE76">
        <v>0.52</v>
      </c>
      <c r="BF76">
        <v>0.97</v>
      </c>
      <c r="BG76">
        <v>0.97</v>
      </c>
      <c r="BH76">
        <v>1.01</v>
      </c>
      <c r="BI76">
        <v>0.97</v>
      </c>
      <c r="BJ76">
        <v>0.61</v>
      </c>
      <c r="BK76">
        <v>0.61</v>
      </c>
      <c r="BL76">
        <v>0</v>
      </c>
      <c r="BM76">
        <v>2.9</v>
      </c>
      <c r="BN76">
        <v>24.16</v>
      </c>
      <c r="BO76">
        <v>22.79</v>
      </c>
      <c r="BP76">
        <v>60.41</v>
      </c>
      <c r="BQ76">
        <v>156.57</v>
      </c>
      <c r="BR76">
        <v>75.010000000000005</v>
      </c>
      <c r="BS76">
        <v>25</v>
      </c>
      <c r="BT76">
        <v>10.5</v>
      </c>
      <c r="BU76">
        <v>4.5</v>
      </c>
    </row>
    <row r="77" spans="7:73">
      <c r="G77" t="s">
        <v>119</v>
      </c>
      <c r="H77" s="115">
        <v>697.05000000000007</v>
      </c>
      <c r="I77" s="88">
        <v>279.81000000000006</v>
      </c>
      <c r="J77" s="88">
        <v>391.19000000000005</v>
      </c>
      <c r="K77" s="88">
        <v>0.97</v>
      </c>
      <c r="L77" s="88">
        <v>1.45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41.56</v>
      </c>
      <c r="X77">
        <v>2.9</v>
      </c>
      <c r="Y77">
        <v>13.05</v>
      </c>
      <c r="Z77">
        <v>10.199999999999999</v>
      </c>
      <c r="AA77">
        <v>28.53</v>
      </c>
      <c r="AB77">
        <v>0.97</v>
      </c>
      <c r="AC77">
        <v>0</v>
      </c>
      <c r="AD77">
        <v>0</v>
      </c>
      <c r="AE77">
        <v>152.22</v>
      </c>
      <c r="AF77">
        <v>0</v>
      </c>
      <c r="AG77">
        <v>0</v>
      </c>
      <c r="AH77">
        <v>54.37</v>
      </c>
      <c r="AI77">
        <v>0</v>
      </c>
      <c r="AJ77">
        <v>0</v>
      </c>
      <c r="AK77">
        <v>0.77</v>
      </c>
      <c r="AL77">
        <v>49.77</v>
      </c>
      <c r="AM77">
        <v>81.19</v>
      </c>
      <c r="AN77">
        <v>0</v>
      </c>
      <c r="AO77">
        <v>21.75</v>
      </c>
      <c r="AP77">
        <v>0</v>
      </c>
      <c r="AQ77">
        <v>0</v>
      </c>
      <c r="AR77">
        <v>14.5</v>
      </c>
      <c r="AS77">
        <v>27.5</v>
      </c>
      <c r="AT77">
        <v>49.95</v>
      </c>
      <c r="AU77">
        <v>21.81</v>
      </c>
      <c r="AV77">
        <v>37.96</v>
      </c>
      <c r="AW77">
        <v>96.65</v>
      </c>
      <c r="AX77">
        <v>190.99</v>
      </c>
      <c r="AY77">
        <v>36.729999999999997</v>
      </c>
      <c r="AZ77">
        <v>1.45</v>
      </c>
      <c r="BA77">
        <v>49.77</v>
      </c>
      <c r="BB77">
        <v>0</v>
      </c>
      <c r="BC77">
        <v>0.97</v>
      </c>
      <c r="BD77">
        <v>0.41</v>
      </c>
      <c r="BE77">
        <v>0.52</v>
      </c>
      <c r="BF77">
        <v>0.97</v>
      </c>
      <c r="BG77">
        <v>0.97</v>
      </c>
      <c r="BH77">
        <v>1.01</v>
      </c>
      <c r="BI77">
        <v>0.97</v>
      </c>
      <c r="BJ77">
        <v>0.61</v>
      </c>
      <c r="BK77">
        <v>0.61</v>
      </c>
      <c r="BL77">
        <v>0</v>
      </c>
      <c r="BM77">
        <v>2.9</v>
      </c>
      <c r="BN77">
        <v>24.16</v>
      </c>
      <c r="BO77">
        <v>22.79</v>
      </c>
      <c r="BP77">
        <v>60.41</v>
      </c>
      <c r="BQ77">
        <v>156.57</v>
      </c>
      <c r="BR77">
        <v>75.010000000000005</v>
      </c>
      <c r="BS77">
        <v>25</v>
      </c>
      <c r="BT77">
        <v>8.4</v>
      </c>
      <c r="BU77">
        <v>3.6</v>
      </c>
    </row>
    <row r="78" spans="7:73">
      <c r="G78" t="s">
        <v>120</v>
      </c>
      <c r="H78" s="115">
        <v>695.65000000000009</v>
      </c>
      <c r="I78" s="88">
        <v>279.21000000000004</v>
      </c>
      <c r="J78" s="88">
        <v>391.19000000000005</v>
      </c>
      <c r="K78" s="88">
        <v>0.97</v>
      </c>
      <c r="L78" s="88">
        <v>1.45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41.56</v>
      </c>
      <c r="X78">
        <v>2.9</v>
      </c>
      <c r="Y78">
        <v>13.05</v>
      </c>
      <c r="Z78">
        <v>10.199999999999999</v>
      </c>
      <c r="AA78">
        <v>28.53</v>
      </c>
      <c r="AB78">
        <v>0.97</v>
      </c>
      <c r="AC78">
        <v>0</v>
      </c>
      <c r="AD78">
        <v>0</v>
      </c>
      <c r="AE78">
        <v>152.22</v>
      </c>
      <c r="AF78">
        <v>0</v>
      </c>
      <c r="AG78">
        <v>0</v>
      </c>
      <c r="AH78">
        <v>54.37</v>
      </c>
      <c r="AI78">
        <v>0</v>
      </c>
      <c r="AJ78">
        <v>0</v>
      </c>
      <c r="AK78">
        <v>0.77</v>
      </c>
      <c r="AL78">
        <v>49.77</v>
      </c>
      <c r="AM78">
        <v>81.19</v>
      </c>
      <c r="AN78">
        <v>0</v>
      </c>
      <c r="AO78">
        <v>21.75</v>
      </c>
      <c r="AP78">
        <v>0</v>
      </c>
      <c r="AQ78">
        <v>0</v>
      </c>
      <c r="AR78">
        <v>14.5</v>
      </c>
      <c r="AS78">
        <v>27.5</v>
      </c>
      <c r="AT78">
        <v>49.95</v>
      </c>
      <c r="AU78">
        <v>21.81</v>
      </c>
      <c r="AV78">
        <v>37.96</v>
      </c>
      <c r="AW78">
        <v>96.65</v>
      </c>
      <c r="AX78">
        <v>190.99</v>
      </c>
      <c r="AY78">
        <v>36.729999999999997</v>
      </c>
      <c r="AZ78">
        <v>1.45</v>
      </c>
      <c r="BA78">
        <v>49.77</v>
      </c>
      <c r="BB78">
        <v>0</v>
      </c>
      <c r="BC78">
        <v>0.97</v>
      </c>
      <c r="BD78">
        <v>0.41</v>
      </c>
      <c r="BE78">
        <v>0.52</v>
      </c>
      <c r="BF78">
        <v>0.97</v>
      </c>
      <c r="BG78">
        <v>0.97</v>
      </c>
      <c r="BH78">
        <v>1.01</v>
      </c>
      <c r="BI78">
        <v>0.97</v>
      </c>
      <c r="BJ78">
        <v>0.61</v>
      </c>
      <c r="BK78">
        <v>0.61</v>
      </c>
      <c r="BL78">
        <v>0</v>
      </c>
      <c r="BM78">
        <v>2.9</v>
      </c>
      <c r="BN78">
        <v>24.16</v>
      </c>
      <c r="BO78">
        <v>22.79</v>
      </c>
      <c r="BP78">
        <v>60.41</v>
      </c>
      <c r="BQ78">
        <v>156.57</v>
      </c>
      <c r="BR78">
        <v>75.010000000000005</v>
      </c>
      <c r="BS78">
        <v>25</v>
      </c>
      <c r="BT78">
        <v>7</v>
      </c>
      <c r="BU78">
        <v>3</v>
      </c>
    </row>
    <row r="79" spans="7:73">
      <c r="G79" t="s">
        <v>121</v>
      </c>
      <c r="H79" s="115">
        <v>782.71999999999991</v>
      </c>
      <c r="I79" s="88">
        <v>277.62000000000006</v>
      </c>
      <c r="J79" s="88">
        <v>391.19000000000005</v>
      </c>
      <c r="K79" s="88">
        <v>0.97</v>
      </c>
      <c r="L79" s="88">
        <v>1.45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41.56</v>
      </c>
      <c r="X79">
        <v>2.9</v>
      </c>
      <c r="Y79">
        <v>13.05</v>
      </c>
      <c r="Z79">
        <v>10.199999999999999</v>
      </c>
      <c r="AA79">
        <v>28.53</v>
      </c>
      <c r="AB79">
        <v>0.97</v>
      </c>
      <c r="AC79">
        <v>0</v>
      </c>
      <c r="AD79">
        <v>0</v>
      </c>
      <c r="AE79">
        <v>152.22</v>
      </c>
      <c r="AF79">
        <v>0</v>
      </c>
      <c r="AG79">
        <v>0</v>
      </c>
      <c r="AH79">
        <v>54.37</v>
      </c>
      <c r="AI79">
        <v>0</v>
      </c>
      <c r="AJ79">
        <v>0</v>
      </c>
      <c r="AK79">
        <v>0.77</v>
      </c>
      <c r="AL79">
        <v>49.77</v>
      </c>
      <c r="AM79">
        <v>81.19</v>
      </c>
      <c r="AN79">
        <v>111.15</v>
      </c>
      <c r="AO79">
        <v>21.75</v>
      </c>
      <c r="AP79">
        <v>0</v>
      </c>
      <c r="AQ79">
        <v>0</v>
      </c>
      <c r="AR79">
        <v>14.5</v>
      </c>
      <c r="AS79">
        <v>27.5</v>
      </c>
      <c r="AT79">
        <v>49.95</v>
      </c>
      <c r="AU79">
        <v>21.81</v>
      </c>
      <c r="AV79">
        <v>37.96</v>
      </c>
      <c r="AW79">
        <v>96.65</v>
      </c>
      <c r="AX79">
        <v>190.99</v>
      </c>
      <c r="AY79">
        <v>36.729999999999997</v>
      </c>
      <c r="AZ79">
        <v>1.45</v>
      </c>
      <c r="BA79">
        <v>49.77</v>
      </c>
      <c r="BB79">
        <v>0</v>
      </c>
      <c r="BC79">
        <v>0.97</v>
      </c>
      <c r="BD79">
        <v>0.41</v>
      </c>
      <c r="BE79">
        <v>0.52</v>
      </c>
      <c r="BF79">
        <v>0.97</v>
      </c>
      <c r="BG79">
        <v>0.97</v>
      </c>
      <c r="BH79">
        <v>1.01</v>
      </c>
      <c r="BI79">
        <v>0.89</v>
      </c>
      <c r="BJ79">
        <v>0.61</v>
      </c>
      <c r="BK79">
        <v>0.61</v>
      </c>
      <c r="BL79">
        <v>2.9</v>
      </c>
      <c r="BM79">
        <v>0</v>
      </c>
      <c r="BN79">
        <v>24.16</v>
      </c>
      <c r="BO79">
        <v>22.79</v>
      </c>
      <c r="BP79">
        <v>60.41</v>
      </c>
      <c r="BQ79">
        <v>136.28</v>
      </c>
      <c r="BR79">
        <v>75.010000000000005</v>
      </c>
      <c r="BS79">
        <v>25</v>
      </c>
      <c r="BT79">
        <v>3.29</v>
      </c>
      <c r="BU79">
        <v>1.41</v>
      </c>
    </row>
    <row r="80" spans="7:73">
      <c r="G80" t="s">
        <v>122</v>
      </c>
      <c r="H80" s="115">
        <v>780.9</v>
      </c>
      <c r="I80" s="88">
        <v>276.84000000000003</v>
      </c>
      <c r="J80" s="88">
        <v>391.19000000000005</v>
      </c>
      <c r="K80" s="88">
        <v>0.97</v>
      </c>
      <c r="L80" s="88">
        <v>1.45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41.56</v>
      </c>
      <c r="X80">
        <v>2.9</v>
      </c>
      <c r="Y80">
        <v>13.05</v>
      </c>
      <c r="Z80">
        <v>10.199999999999999</v>
      </c>
      <c r="AA80">
        <v>28.53</v>
      </c>
      <c r="AB80">
        <v>0.97</v>
      </c>
      <c r="AC80">
        <v>0</v>
      </c>
      <c r="AD80">
        <v>0</v>
      </c>
      <c r="AE80">
        <v>152.22</v>
      </c>
      <c r="AF80">
        <v>0</v>
      </c>
      <c r="AG80">
        <v>0</v>
      </c>
      <c r="AH80">
        <v>54.37</v>
      </c>
      <c r="AI80">
        <v>0</v>
      </c>
      <c r="AJ80">
        <v>0</v>
      </c>
      <c r="AK80">
        <v>0.77</v>
      </c>
      <c r="AL80">
        <v>49.77</v>
      </c>
      <c r="AM80">
        <v>81.19</v>
      </c>
      <c r="AN80">
        <v>111.15</v>
      </c>
      <c r="AO80">
        <v>21.75</v>
      </c>
      <c r="AP80">
        <v>0</v>
      </c>
      <c r="AQ80">
        <v>0</v>
      </c>
      <c r="AR80">
        <v>14.5</v>
      </c>
      <c r="AS80">
        <v>27.5</v>
      </c>
      <c r="AT80">
        <v>49.95</v>
      </c>
      <c r="AU80">
        <v>21.81</v>
      </c>
      <c r="AV80">
        <v>37.96</v>
      </c>
      <c r="AW80">
        <v>96.65</v>
      </c>
      <c r="AX80">
        <v>190.99</v>
      </c>
      <c r="AY80">
        <v>36.729999999999997</v>
      </c>
      <c r="AZ80">
        <v>1.45</v>
      </c>
      <c r="BA80">
        <v>49.77</v>
      </c>
      <c r="BB80">
        <v>0</v>
      </c>
      <c r="BC80">
        <v>0.97</v>
      </c>
      <c r="BD80">
        <v>0.41</v>
      </c>
      <c r="BE80">
        <v>0.52</v>
      </c>
      <c r="BF80">
        <v>0.97</v>
      </c>
      <c r="BG80">
        <v>0.97</v>
      </c>
      <c r="BH80">
        <v>1.01</v>
      </c>
      <c r="BI80">
        <v>0.89</v>
      </c>
      <c r="BJ80">
        <v>0.61</v>
      </c>
      <c r="BK80">
        <v>0.61</v>
      </c>
      <c r="BL80">
        <v>2.9</v>
      </c>
      <c r="BM80">
        <v>0</v>
      </c>
      <c r="BN80">
        <v>24.16</v>
      </c>
      <c r="BO80">
        <v>22.79</v>
      </c>
      <c r="BP80">
        <v>60.41</v>
      </c>
      <c r="BQ80">
        <v>136.28</v>
      </c>
      <c r="BR80">
        <v>75.010000000000005</v>
      </c>
      <c r="BS80">
        <v>25</v>
      </c>
      <c r="BT80">
        <v>1.47</v>
      </c>
      <c r="BU80">
        <v>0.63</v>
      </c>
    </row>
    <row r="81" spans="7:73">
      <c r="G81" t="s">
        <v>123</v>
      </c>
      <c r="H81" s="115">
        <v>876.44999999999993</v>
      </c>
      <c r="I81" s="88">
        <v>276.37000000000006</v>
      </c>
      <c r="J81" s="88">
        <v>391.19000000000005</v>
      </c>
      <c r="K81" s="88">
        <v>0.97</v>
      </c>
      <c r="L81" s="88">
        <v>1.45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41.56</v>
      </c>
      <c r="X81">
        <v>2.9</v>
      </c>
      <c r="Y81">
        <v>13.05</v>
      </c>
      <c r="Z81">
        <v>10.199999999999999</v>
      </c>
      <c r="AA81">
        <v>28.53</v>
      </c>
      <c r="AB81">
        <v>0.97</v>
      </c>
      <c r="AC81">
        <v>0</v>
      </c>
      <c r="AD81">
        <v>0</v>
      </c>
      <c r="AE81">
        <v>152.22</v>
      </c>
      <c r="AF81">
        <v>0</v>
      </c>
      <c r="AG81">
        <v>0</v>
      </c>
      <c r="AH81">
        <v>54.37</v>
      </c>
      <c r="AI81">
        <v>0</v>
      </c>
      <c r="AJ81">
        <v>0</v>
      </c>
      <c r="AK81">
        <v>0.77</v>
      </c>
      <c r="AL81">
        <v>49.77</v>
      </c>
      <c r="AM81">
        <v>81.19</v>
      </c>
      <c r="AN81">
        <v>111.15</v>
      </c>
      <c r="AO81">
        <v>21.75</v>
      </c>
      <c r="AP81">
        <v>0</v>
      </c>
      <c r="AQ81">
        <v>0</v>
      </c>
      <c r="AR81">
        <v>14.5</v>
      </c>
      <c r="AS81">
        <v>27.5</v>
      </c>
      <c r="AT81">
        <v>49.95</v>
      </c>
      <c r="AU81">
        <v>21.81</v>
      </c>
      <c r="AV81">
        <v>37.96</v>
      </c>
      <c r="AW81">
        <v>96.65</v>
      </c>
      <c r="AX81">
        <v>190.99</v>
      </c>
      <c r="AY81">
        <v>36.729999999999997</v>
      </c>
      <c r="AZ81">
        <v>1.45</v>
      </c>
      <c r="BA81">
        <v>49.77</v>
      </c>
      <c r="BB81">
        <v>0</v>
      </c>
      <c r="BC81">
        <v>0.97</v>
      </c>
      <c r="BD81">
        <v>0.41</v>
      </c>
      <c r="BE81">
        <v>0.52</v>
      </c>
      <c r="BF81">
        <v>0.97</v>
      </c>
      <c r="BG81">
        <v>0.97</v>
      </c>
      <c r="BH81">
        <v>1.01</v>
      </c>
      <c r="BI81">
        <v>0.89</v>
      </c>
      <c r="BJ81">
        <v>0.61</v>
      </c>
      <c r="BK81">
        <v>0.61</v>
      </c>
      <c r="BL81">
        <v>2.9</v>
      </c>
      <c r="BM81">
        <v>0</v>
      </c>
      <c r="BN81">
        <v>24.16</v>
      </c>
      <c r="BO81">
        <v>22.79</v>
      </c>
      <c r="BP81">
        <v>60.41</v>
      </c>
      <c r="BQ81">
        <v>232.93</v>
      </c>
      <c r="BR81">
        <v>75.010000000000005</v>
      </c>
      <c r="BS81">
        <v>25</v>
      </c>
      <c r="BT81">
        <v>0.37</v>
      </c>
      <c r="BU81">
        <v>0.16</v>
      </c>
    </row>
    <row r="82" spans="7:73">
      <c r="G82" t="s">
        <v>124</v>
      </c>
      <c r="H82" s="115">
        <v>876.07999999999993</v>
      </c>
      <c r="I82" s="88">
        <v>276.21000000000004</v>
      </c>
      <c r="J82" s="88">
        <v>391.19000000000005</v>
      </c>
      <c r="K82" s="88">
        <v>0.97</v>
      </c>
      <c r="L82" s="88">
        <v>1.45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41.56</v>
      </c>
      <c r="X82">
        <v>2.9</v>
      </c>
      <c r="Y82">
        <v>13.05</v>
      </c>
      <c r="Z82">
        <v>10.199999999999999</v>
      </c>
      <c r="AA82">
        <v>28.53</v>
      </c>
      <c r="AB82">
        <v>0.97</v>
      </c>
      <c r="AC82">
        <v>0</v>
      </c>
      <c r="AD82">
        <v>0</v>
      </c>
      <c r="AE82">
        <v>152.22</v>
      </c>
      <c r="AF82">
        <v>0</v>
      </c>
      <c r="AG82">
        <v>0</v>
      </c>
      <c r="AH82">
        <v>54.37</v>
      </c>
      <c r="AI82">
        <v>0</v>
      </c>
      <c r="AJ82">
        <v>0</v>
      </c>
      <c r="AK82">
        <v>0.77</v>
      </c>
      <c r="AL82">
        <v>49.77</v>
      </c>
      <c r="AM82">
        <v>81.19</v>
      </c>
      <c r="AN82">
        <v>111.15</v>
      </c>
      <c r="AO82">
        <v>21.75</v>
      </c>
      <c r="AP82">
        <v>0</v>
      </c>
      <c r="AQ82">
        <v>0</v>
      </c>
      <c r="AR82">
        <v>14.5</v>
      </c>
      <c r="AS82">
        <v>27.5</v>
      </c>
      <c r="AT82">
        <v>49.95</v>
      </c>
      <c r="AU82">
        <v>21.81</v>
      </c>
      <c r="AV82">
        <v>37.96</v>
      </c>
      <c r="AW82">
        <v>96.65</v>
      </c>
      <c r="AX82">
        <v>190.99</v>
      </c>
      <c r="AY82">
        <v>36.729999999999997</v>
      </c>
      <c r="AZ82">
        <v>1.45</v>
      </c>
      <c r="BA82">
        <v>49.77</v>
      </c>
      <c r="BB82">
        <v>0</v>
      </c>
      <c r="BC82">
        <v>0.97</v>
      </c>
      <c r="BD82">
        <v>0.41</v>
      </c>
      <c r="BE82">
        <v>0.52</v>
      </c>
      <c r="BF82">
        <v>0.97</v>
      </c>
      <c r="BG82">
        <v>0.97</v>
      </c>
      <c r="BH82">
        <v>1.01</v>
      </c>
      <c r="BI82">
        <v>0.89</v>
      </c>
      <c r="BJ82">
        <v>0.61</v>
      </c>
      <c r="BK82">
        <v>0.61</v>
      </c>
      <c r="BL82">
        <v>2.9</v>
      </c>
      <c r="BM82">
        <v>0</v>
      </c>
      <c r="BN82">
        <v>24.16</v>
      </c>
      <c r="BO82">
        <v>22.79</v>
      </c>
      <c r="BP82">
        <v>60.41</v>
      </c>
      <c r="BQ82">
        <v>232.93</v>
      </c>
      <c r="BR82">
        <v>75.010000000000005</v>
      </c>
      <c r="BS82">
        <v>25</v>
      </c>
      <c r="BT82">
        <v>0</v>
      </c>
      <c r="BU82">
        <v>0</v>
      </c>
    </row>
    <row r="83" spans="7:73">
      <c r="G83" t="s">
        <v>125</v>
      </c>
      <c r="H83" s="115">
        <v>875.87999999999988</v>
      </c>
      <c r="I83" s="88">
        <v>276.21000000000004</v>
      </c>
      <c r="J83" s="88">
        <v>391.19000000000005</v>
      </c>
      <c r="K83" s="88">
        <v>0.97</v>
      </c>
      <c r="L83" s="88">
        <v>1.45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41.56</v>
      </c>
      <c r="X83">
        <v>2.9</v>
      </c>
      <c r="Y83">
        <v>13.05</v>
      </c>
      <c r="Z83">
        <v>10.199999999999999</v>
      </c>
      <c r="AA83">
        <v>28.53</v>
      </c>
      <c r="AB83">
        <v>0.97</v>
      </c>
      <c r="AC83">
        <v>0</v>
      </c>
      <c r="AD83">
        <v>0</v>
      </c>
      <c r="AE83">
        <v>152.22</v>
      </c>
      <c r="AF83">
        <v>0</v>
      </c>
      <c r="AG83">
        <v>0</v>
      </c>
      <c r="AH83">
        <v>54.37</v>
      </c>
      <c r="AI83">
        <v>0</v>
      </c>
      <c r="AJ83">
        <v>0</v>
      </c>
      <c r="AK83">
        <v>0.77</v>
      </c>
      <c r="AL83">
        <v>49.77</v>
      </c>
      <c r="AM83">
        <v>81.19</v>
      </c>
      <c r="AN83">
        <v>111.15</v>
      </c>
      <c r="AO83">
        <v>21.75</v>
      </c>
      <c r="AP83">
        <v>0</v>
      </c>
      <c r="AQ83">
        <v>0</v>
      </c>
      <c r="AR83">
        <v>14.5</v>
      </c>
      <c r="AS83">
        <v>27.5</v>
      </c>
      <c r="AT83">
        <v>49.95</v>
      </c>
      <c r="AU83">
        <v>21.81</v>
      </c>
      <c r="AV83">
        <v>37.96</v>
      </c>
      <c r="AW83">
        <v>96.65</v>
      </c>
      <c r="AX83">
        <v>190.99</v>
      </c>
      <c r="AY83">
        <v>36.729999999999997</v>
      </c>
      <c r="AZ83">
        <v>1.45</v>
      </c>
      <c r="BA83">
        <v>49.77</v>
      </c>
      <c r="BB83">
        <v>0</v>
      </c>
      <c r="BC83">
        <v>0.77</v>
      </c>
      <c r="BD83">
        <v>0.41</v>
      </c>
      <c r="BE83">
        <v>0.52</v>
      </c>
      <c r="BF83">
        <v>0.97</v>
      </c>
      <c r="BG83">
        <v>0.97</v>
      </c>
      <c r="BH83">
        <v>1.01</v>
      </c>
      <c r="BI83">
        <v>0.89</v>
      </c>
      <c r="BJ83">
        <v>0.61</v>
      </c>
      <c r="BK83">
        <v>0.61</v>
      </c>
      <c r="BL83">
        <v>2.9</v>
      </c>
      <c r="BM83">
        <v>0</v>
      </c>
      <c r="BN83">
        <v>24.16</v>
      </c>
      <c r="BO83">
        <v>22.79</v>
      </c>
      <c r="BP83">
        <v>60.41</v>
      </c>
      <c r="BQ83">
        <v>232.93</v>
      </c>
      <c r="BR83">
        <v>75.010000000000005</v>
      </c>
      <c r="BS83">
        <v>25</v>
      </c>
      <c r="BT83">
        <v>0</v>
      </c>
      <c r="BU83">
        <v>0</v>
      </c>
    </row>
    <row r="84" spans="7:73">
      <c r="G84" t="s">
        <v>126</v>
      </c>
      <c r="H84" s="115">
        <v>875.87999999999988</v>
      </c>
      <c r="I84" s="88">
        <v>276.21000000000004</v>
      </c>
      <c r="J84" s="88">
        <v>391.19000000000005</v>
      </c>
      <c r="K84" s="88">
        <v>0.97</v>
      </c>
      <c r="L84" s="88">
        <v>1.45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41.56</v>
      </c>
      <c r="X84">
        <v>2.9</v>
      </c>
      <c r="Y84">
        <v>13.05</v>
      </c>
      <c r="Z84">
        <v>10.199999999999999</v>
      </c>
      <c r="AA84">
        <v>28.53</v>
      </c>
      <c r="AB84">
        <v>0.97</v>
      </c>
      <c r="AC84">
        <v>0</v>
      </c>
      <c r="AD84">
        <v>0</v>
      </c>
      <c r="AE84">
        <v>152.22</v>
      </c>
      <c r="AF84">
        <v>0</v>
      </c>
      <c r="AG84">
        <v>0</v>
      </c>
      <c r="AH84">
        <v>54.37</v>
      </c>
      <c r="AI84">
        <v>0</v>
      </c>
      <c r="AJ84">
        <v>0</v>
      </c>
      <c r="AK84">
        <v>0.77</v>
      </c>
      <c r="AL84">
        <v>49.77</v>
      </c>
      <c r="AM84">
        <v>81.19</v>
      </c>
      <c r="AN84">
        <v>111.15</v>
      </c>
      <c r="AO84">
        <v>21.75</v>
      </c>
      <c r="AP84">
        <v>0</v>
      </c>
      <c r="AQ84">
        <v>0</v>
      </c>
      <c r="AR84">
        <v>14.5</v>
      </c>
      <c r="AS84">
        <v>27.5</v>
      </c>
      <c r="AT84">
        <v>49.95</v>
      </c>
      <c r="AU84">
        <v>21.81</v>
      </c>
      <c r="AV84">
        <v>37.96</v>
      </c>
      <c r="AW84">
        <v>96.65</v>
      </c>
      <c r="AX84">
        <v>190.99</v>
      </c>
      <c r="AY84">
        <v>36.729999999999997</v>
      </c>
      <c r="AZ84">
        <v>1.45</v>
      </c>
      <c r="BA84">
        <v>49.77</v>
      </c>
      <c r="BB84">
        <v>0</v>
      </c>
      <c r="BC84">
        <v>0.77</v>
      </c>
      <c r="BD84">
        <v>0.41</v>
      </c>
      <c r="BE84">
        <v>0.52</v>
      </c>
      <c r="BF84">
        <v>0.97</v>
      </c>
      <c r="BG84">
        <v>0.97</v>
      </c>
      <c r="BH84">
        <v>1.01</v>
      </c>
      <c r="BI84">
        <v>0.89</v>
      </c>
      <c r="BJ84">
        <v>0.61</v>
      </c>
      <c r="BK84">
        <v>0.61</v>
      </c>
      <c r="BL84">
        <v>2.9</v>
      </c>
      <c r="BM84">
        <v>0</v>
      </c>
      <c r="BN84">
        <v>24.16</v>
      </c>
      <c r="BO84">
        <v>22.79</v>
      </c>
      <c r="BP84">
        <v>60.41</v>
      </c>
      <c r="BQ84">
        <v>232.93</v>
      </c>
      <c r="BR84">
        <v>75.010000000000005</v>
      </c>
      <c r="BS84">
        <v>25</v>
      </c>
      <c r="BT84">
        <v>0</v>
      </c>
      <c r="BU84">
        <v>0</v>
      </c>
    </row>
    <row r="85" spans="7:73">
      <c r="G85" t="s">
        <v>127</v>
      </c>
      <c r="H85" s="115">
        <v>875.87999999999988</v>
      </c>
      <c r="I85" s="88">
        <v>276.21000000000004</v>
      </c>
      <c r="J85" s="88">
        <v>391.19000000000005</v>
      </c>
      <c r="K85" s="88">
        <v>0.97</v>
      </c>
      <c r="L85" s="88">
        <v>1.45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41.56</v>
      </c>
      <c r="X85">
        <v>2.9</v>
      </c>
      <c r="Y85">
        <v>13.05</v>
      </c>
      <c r="Z85">
        <v>10.199999999999999</v>
      </c>
      <c r="AA85">
        <v>28.53</v>
      </c>
      <c r="AB85">
        <v>0.97</v>
      </c>
      <c r="AC85">
        <v>0</v>
      </c>
      <c r="AD85">
        <v>0</v>
      </c>
      <c r="AE85">
        <v>152.22</v>
      </c>
      <c r="AF85">
        <v>0</v>
      </c>
      <c r="AG85">
        <v>0</v>
      </c>
      <c r="AH85">
        <v>54.37</v>
      </c>
      <c r="AI85">
        <v>0</v>
      </c>
      <c r="AJ85">
        <v>0</v>
      </c>
      <c r="AK85">
        <v>0.77</v>
      </c>
      <c r="AL85">
        <v>49.77</v>
      </c>
      <c r="AM85">
        <v>81.19</v>
      </c>
      <c r="AN85">
        <v>111.15</v>
      </c>
      <c r="AO85">
        <v>21.75</v>
      </c>
      <c r="AP85">
        <v>0</v>
      </c>
      <c r="AQ85">
        <v>0</v>
      </c>
      <c r="AR85">
        <v>14.5</v>
      </c>
      <c r="AS85">
        <v>27.5</v>
      </c>
      <c r="AT85">
        <v>49.95</v>
      </c>
      <c r="AU85">
        <v>21.81</v>
      </c>
      <c r="AV85">
        <v>37.96</v>
      </c>
      <c r="AW85">
        <v>96.65</v>
      </c>
      <c r="AX85">
        <v>190.99</v>
      </c>
      <c r="AY85">
        <v>36.729999999999997</v>
      </c>
      <c r="AZ85">
        <v>1.45</v>
      </c>
      <c r="BA85">
        <v>49.77</v>
      </c>
      <c r="BB85">
        <v>0</v>
      </c>
      <c r="BC85">
        <v>0.77</v>
      </c>
      <c r="BD85">
        <v>0.41</v>
      </c>
      <c r="BE85">
        <v>0.52</v>
      </c>
      <c r="BF85">
        <v>0.97</v>
      </c>
      <c r="BG85">
        <v>0.97</v>
      </c>
      <c r="BH85">
        <v>1.01</v>
      </c>
      <c r="BI85">
        <v>0.89</v>
      </c>
      <c r="BJ85">
        <v>0.61</v>
      </c>
      <c r="BK85">
        <v>0.61</v>
      </c>
      <c r="BL85">
        <v>2.9</v>
      </c>
      <c r="BM85">
        <v>0</v>
      </c>
      <c r="BN85">
        <v>24.16</v>
      </c>
      <c r="BO85">
        <v>22.79</v>
      </c>
      <c r="BP85">
        <v>60.41</v>
      </c>
      <c r="BQ85">
        <v>232.93</v>
      </c>
      <c r="BR85">
        <v>75.010000000000005</v>
      </c>
      <c r="BS85">
        <v>25</v>
      </c>
      <c r="BT85">
        <v>0</v>
      </c>
      <c r="BU85">
        <v>0</v>
      </c>
    </row>
    <row r="86" spans="7:73">
      <c r="G86" t="s">
        <v>128</v>
      </c>
      <c r="H86" s="115">
        <v>875.87999999999988</v>
      </c>
      <c r="I86" s="88">
        <v>276.21000000000004</v>
      </c>
      <c r="J86" s="88">
        <v>391.19000000000005</v>
      </c>
      <c r="K86" s="88">
        <v>0.97</v>
      </c>
      <c r="L86" s="88">
        <v>1.45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41.56</v>
      </c>
      <c r="X86">
        <v>2.9</v>
      </c>
      <c r="Y86">
        <v>13.05</v>
      </c>
      <c r="Z86">
        <v>10.199999999999999</v>
      </c>
      <c r="AA86">
        <v>28.53</v>
      </c>
      <c r="AB86">
        <v>0.97</v>
      </c>
      <c r="AC86">
        <v>0</v>
      </c>
      <c r="AD86">
        <v>0</v>
      </c>
      <c r="AE86">
        <v>152.22</v>
      </c>
      <c r="AF86">
        <v>0</v>
      </c>
      <c r="AG86">
        <v>0</v>
      </c>
      <c r="AH86">
        <v>54.37</v>
      </c>
      <c r="AI86">
        <v>0</v>
      </c>
      <c r="AJ86">
        <v>0</v>
      </c>
      <c r="AK86">
        <v>0.77</v>
      </c>
      <c r="AL86">
        <v>49.77</v>
      </c>
      <c r="AM86">
        <v>81.19</v>
      </c>
      <c r="AN86">
        <v>111.15</v>
      </c>
      <c r="AO86">
        <v>21.75</v>
      </c>
      <c r="AP86">
        <v>0</v>
      </c>
      <c r="AQ86">
        <v>0</v>
      </c>
      <c r="AR86">
        <v>14.5</v>
      </c>
      <c r="AS86">
        <v>27.5</v>
      </c>
      <c r="AT86">
        <v>49.95</v>
      </c>
      <c r="AU86">
        <v>21.81</v>
      </c>
      <c r="AV86">
        <v>37.96</v>
      </c>
      <c r="AW86">
        <v>96.65</v>
      </c>
      <c r="AX86">
        <v>190.99</v>
      </c>
      <c r="AY86">
        <v>36.729999999999997</v>
      </c>
      <c r="AZ86">
        <v>1.45</v>
      </c>
      <c r="BA86">
        <v>49.77</v>
      </c>
      <c r="BB86">
        <v>0</v>
      </c>
      <c r="BC86">
        <v>0.77</v>
      </c>
      <c r="BD86">
        <v>0.41</v>
      </c>
      <c r="BE86">
        <v>0.52</v>
      </c>
      <c r="BF86">
        <v>0.97</v>
      </c>
      <c r="BG86">
        <v>0.97</v>
      </c>
      <c r="BH86">
        <v>1.01</v>
      </c>
      <c r="BI86">
        <v>0.89</v>
      </c>
      <c r="BJ86">
        <v>0.61</v>
      </c>
      <c r="BK86">
        <v>0.61</v>
      </c>
      <c r="BL86">
        <v>2.9</v>
      </c>
      <c r="BM86">
        <v>0</v>
      </c>
      <c r="BN86">
        <v>24.16</v>
      </c>
      <c r="BO86">
        <v>22.79</v>
      </c>
      <c r="BP86">
        <v>60.41</v>
      </c>
      <c r="BQ86">
        <v>232.93</v>
      </c>
      <c r="BR86">
        <v>75.010000000000005</v>
      </c>
      <c r="BS86">
        <v>25</v>
      </c>
      <c r="BT86">
        <v>0</v>
      </c>
      <c r="BU86">
        <v>0</v>
      </c>
    </row>
    <row r="87" spans="7:73">
      <c r="G87" t="s">
        <v>129</v>
      </c>
      <c r="H87" s="115">
        <v>875.81</v>
      </c>
      <c r="I87" s="88">
        <v>308.01000000000005</v>
      </c>
      <c r="J87" s="88">
        <v>391.19000000000005</v>
      </c>
      <c r="K87" s="88">
        <v>0.97</v>
      </c>
      <c r="L87" s="88">
        <v>1.45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41.56</v>
      </c>
      <c r="X87">
        <v>2.9</v>
      </c>
      <c r="Y87">
        <v>13.05</v>
      </c>
      <c r="Z87">
        <v>10.199999999999999</v>
      </c>
      <c r="AA87">
        <v>28.53</v>
      </c>
      <c r="AB87">
        <v>0.97</v>
      </c>
      <c r="AC87">
        <v>0</v>
      </c>
      <c r="AD87">
        <v>0</v>
      </c>
      <c r="AE87">
        <v>152.22</v>
      </c>
      <c r="AF87">
        <v>0</v>
      </c>
      <c r="AG87">
        <v>0</v>
      </c>
      <c r="AH87">
        <v>54.37</v>
      </c>
      <c r="AI87">
        <v>0</v>
      </c>
      <c r="AJ87">
        <v>0</v>
      </c>
      <c r="AK87">
        <v>0.77</v>
      </c>
      <c r="AL87">
        <v>49.77</v>
      </c>
      <c r="AM87">
        <v>81.19</v>
      </c>
      <c r="AN87">
        <v>111.15</v>
      </c>
      <c r="AO87">
        <v>21.75</v>
      </c>
      <c r="AP87">
        <v>0</v>
      </c>
      <c r="AQ87">
        <v>14.5</v>
      </c>
      <c r="AR87">
        <v>14.5</v>
      </c>
      <c r="AS87">
        <v>27.5</v>
      </c>
      <c r="AT87">
        <v>67.25</v>
      </c>
      <c r="AU87">
        <v>21.81</v>
      </c>
      <c r="AV87">
        <v>37.96</v>
      </c>
      <c r="AW87">
        <v>96.65</v>
      </c>
      <c r="AX87">
        <v>190.99</v>
      </c>
      <c r="AY87">
        <v>36.729999999999997</v>
      </c>
      <c r="AZ87">
        <v>1.45</v>
      </c>
      <c r="BA87">
        <v>49.77</v>
      </c>
      <c r="BB87">
        <v>0</v>
      </c>
      <c r="BC87">
        <v>0.77</v>
      </c>
      <c r="BD87">
        <v>0.41</v>
      </c>
      <c r="BE87">
        <v>0.52</v>
      </c>
      <c r="BF87">
        <v>0.97</v>
      </c>
      <c r="BG87">
        <v>0.97</v>
      </c>
      <c r="BH87">
        <v>1.01</v>
      </c>
      <c r="BI87">
        <v>0.82</v>
      </c>
      <c r="BJ87">
        <v>0.61</v>
      </c>
      <c r="BK87">
        <v>0.61</v>
      </c>
      <c r="BL87">
        <v>2.9</v>
      </c>
      <c r="BM87">
        <v>0</v>
      </c>
      <c r="BN87">
        <v>24.16</v>
      </c>
      <c r="BO87">
        <v>22.79</v>
      </c>
      <c r="BP87">
        <v>60.41</v>
      </c>
      <c r="BQ87">
        <v>232.93</v>
      </c>
      <c r="BR87">
        <v>75.010000000000005</v>
      </c>
      <c r="BS87">
        <v>25</v>
      </c>
      <c r="BT87">
        <v>0</v>
      </c>
      <c r="BU87">
        <v>0</v>
      </c>
    </row>
    <row r="88" spans="7:73">
      <c r="G88" t="s">
        <v>130</v>
      </c>
      <c r="H88" s="115">
        <v>882.57999999999993</v>
      </c>
      <c r="I88" s="88">
        <v>308.01000000000005</v>
      </c>
      <c r="J88" s="88">
        <v>391.19000000000005</v>
      </c>
      <c r="K88" s="88">
        <v>0.97</v>
      </c>
      <c r="L88" s="88">
        <v>1.45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41.56</v>
      </c>
      <c r="X88">
        <v>2.9</v>
      </c>
      <c r="Y88">
        <v>13.05</v>
      </c>
      <c r="Z88">
        <v>10.199999999999999</v>
      </c>
      <c r="AA88">
        <v>28.53</v>
      </c>
      <c r="AB88">
        <v>0.97</v>
      </c>
      <c r="AC88">
        <v>0</v>
      </c>
      <c r="AD88">
        <v>0</v>
      </c>
      <c r="AE88">
        <v>152.22</v>
      </c>
      <c r="AF88">
        <v>0</v>
      </c>
      <c r="AG88">
        <v>0</v>
      </c>
      <c r="AH88">
        <v>54.37</v>
      </c>
      <c r="AI88">
        <v>0</v>
      </c>
      <c r="AJ88">
        <v>0</v>
      </c>
      <c r="AK88">
        <v>0.77</v>
      </c>
      <c r="AL88">
        <v>49.77</v>
      </c>
      <c r="AM88">
        <v>81.19</v>
      </c>
      <c r="AN88">
        <v>111.15</v>
      </c>
      <c r="AO88">
        <v>21.75</v>
      </c>
      <c r="AP88">
        <v>6.77</v>
      </c>
      <c r="AQ88">
        <v>14.5</v>
      </c>
      <c r="AR88">
        <v>14.5</v>
      </c>
      <c r="AS88">
        <v>27.5</v>
      </c>
      <c r="AT88">
        <v>67.25</v>
      </c>
      <c r="AU88">
        <v>21.81</v>
      </c>
      <c r="AV88">
        <v>37.96</v>
      </c>
      <c r="AW88">
        <v>96.65</v>
      </c>
      <c r="AX88">
        <v>190.99</v>
      </c>
      <c r="AY88">
        <v>36.729999999999997</v>
      </c>
      <c r="AZ88">
        <v>1.45</v>
      </c>
      <c r="BA88">
        <v>49.77</v>
      </c>
      <c r="BB88">
        <v>0</v>
      </c>
      <c r="BC88">
        <v>0.77</v>
      </c>
      <c r="BD88">
        <v>0.41</v>
      </c>
      <c r="BE88">
        <v>0.52</v>
      </c>
      <c r="BF88">
        <v>0.97</v>
      </c>
      <c r="BG88">
        <v>0.97</v>
      </c>
      <c r="BH88">
        <v>1.01</v>
      </c>
      <c r="BI88">
        <v>0.82</v>
      </c>
      <c r="BJ88">
        <v>0.61</v>
      </c>
      <c r="BK88">
        <v>0.61</v>
      </c>
      <c r="BL88">
        <v>2.9</v>
      </c>
      <c r="BM88">
        <v>0</v>
      </c>
      <c r="BN88">
        <v>24.16</v>
      </c>
      <c r="BO88">
        <v>22.79</v>
      </c>
      <c r="BP88">
        <v>60.41</v>
      </c>
      <c r="BQ88">
        <v>232.93</v>
      </c>
      <c r="BR88">
        <v>75.010000000000005</v>
      </c>
      <c r="BS88">
        <v>25</v>
      </c>
      <c r="BT88">
        <v>0</v>
      </c>
      <c r="BU88">
        <v>0</v>
      </c>
    </row>
    <row r="89" spans="7:73">
      <c r="G89" t="s">
        <v>131</v>
      </c>
      <c r="H89" s="115">
        <v>892.24</v>
      </c>
      <c r="I89" s="88">
        <v>308.01000000000005</v>
      </c>
      <c r="J89" s="88">
        <v>391.19000000000005</v>
      </c>
      <c r="K89" s="88">
        <v>0.97</v>
      </c>
      <c r="L89" s="88">
        <v>1.45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41.56</v>
      </c>
      <c r="X89">
        <v>2.9</v>
      </c>
      <c r="Y89">
        <v>13.05</v>
      </c>
      <c r="Z89">
        <v>10.199999999999999</v>
      </c>
      <c r="AA89">
        <v>28.53</v>
      </c>
      <c r="AB89">
        <v>0.97</v>
      </c>
      <c r="AC89">
        <v>0</v>
      </c>
      <c r="AD89">
        <v>0</v>
      </c>
      <c r="AE89">
        <v>152.22</v>
      </c>
      <c r="AF89">
        <v>0</v>
      </c>
      <c r="AG89">
        <v>0</v>
      </c>
      <c r="AH89">
        <v>54.37</v>
      </c>
      <c r="AI89">
        <v>0</v>
      </c>
      <c r="AJ89">
        <v>0</v>
      </c>
      <c r="AK89">
        <v>0.77</v>
      </c>
      <c r="AL89">
        <v>49.77</v>
      </c>
      <c r="AM89">
        <v>81.19</v>
      </c>
      <c r="AN89">
        <v>111.15</v>
      </c>
      <c r="AO89">
        <v>21.75</v>
      </c>
      <c r="AP89">
        <v>16.43</v>
      </c>
      <c r="AQ89">
        <v>14.5</v>
      </c>
      <c r="AR89">
        <v>14.5</v>
      </c>
      <c r="AS89">
        <v>27.5</v>
      </c>
      <c r="AT89">
        <v>67.25</v>
      </c>
      <c r="AU89">
        <v>21.81</v>
      </c>
      <c r="AV89">
        <v>37.96</v>
      </c>
      <c r="AW89">
        <v>96.65</v>
      </c>
      <c r="AX89">
        <v>190.99</v>
      </c>
      <c r="AY89">
        <v>36.729999999999997</v>
      </c>
      <c r="AZ89">
        <v>1.45</v>
      </c>
      <c r="BA89">
        <v>49.77</v>
      </c>
      <c r="BB89">
        <v>0</v>
      </c>
      <c r="BC89">
        <v>0.77</v>
      </c>
      <c r="BD89">
        <v>0.41</v>
      </c>
      <c r="BE89">
        <v>0.52</v>
      </c>
      <c r="BF89">
        <v>0.97</v>
      </c>
      <c r="BG89">
        <v>0.97</v>
      </c>
      <c r="BH89">
        <v>1.01</v>
      </c>
      <c r="BI89">
        <v>0.82</v>
      </c>
      <c r="BJ89">
        <v>0.61</v>
      </c>
      <c r="BK89">
        <v>0.61</v>
      </c>
      <c r="BL89">
        <v>2.9</v>
      </c>
      <c r="BM89">
        <v>0</v>
      </c>
      <c r="BN89">
        <v>24.16</v>
      </c>
      <c r="BO89">
        <v>22.79</v>
      </c>
      <c r="BP89">
        <v>60.41</v>
      </c>
      <c r="BQ89">
        <v>232.93</v>
      </c>
      <c r="BR89">
        <v>75.010000000000005</v>
      </c>
      <c r="BS89">
        <v>25</v>
      </c>
      <c r="BT89">
        <v>0</v>
      </c>
      <c r="BU89">
        <v>0</v>
      </c>
    </row>
    <row r="90" spans="7:73">
      <c r="G90" t="s">
        <v>132</v>
      </c>
      <c r="H90" s="115">
        <v>901.91000000000008</v>
      </c>
      <c r="I90" s="88">
        <v>308.01000000000005</v>
      </c>
      <c r="J90" s="88">
        <v>391.19000000000005</v>
      </c>
      <c r="K90" s="88">
        <v>0.97</v>
      </c>
      <c r="L90" s="88">
        <v>1.45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41.56</v>
      </c>
      <c r="X90">
        <v>2.9</v>
      </c>
      <c r="Y90">
        <v>13.05</v>
      </c>
      <c r="Z90">
        <v>10.199999999999999</v>
      </c>
      <c r="AA90">
        <v>28.53</v>
      </c>
      <c r="AB90">
        <v>0.97</v>
      </c>
      <c r="AC90">
        <v>0</v>
      </c>
      <c r="AD90">
        <v>0</v>
      </c>
      <c r="AE90">
        <v>152.22</v>
      </c>
      <c r="AF90">
        <v>0</v>
      </c>
      <c r="AG90">
        <v>0</v>
      </c>
      <c r="AH90">
        <v>54.37</v>
      </c>
      <c r="AI90">
        <v>0</v>
      </c>
      <c r="AJ90">
        <v>0</v>
      </c>
      <c r="AK90">
        <v>0.77</v>
      </c>
      <c r="AL90">
        <v>49.77</v>
      </c>
      <c r="AM90">
        <v>81.19</v>
      </c>
      <c r="AN90">
        <v>111.15</v>
      </c>
      <c r="AO90">
        <v>21.75</v>
      </c>
      <c r="AP90">
        <v>26.1</v>
      </c>
      <c r="AQ90">
        <v>14.5</v>
      </c>
      <c r="AR90">
        <v>14.5</v>
      </c>
      <c r="AS90">
        <v>27.5</v>
      </c>
      <c r="AT90">
        <v>67.25</v>
      </c>
      <c r="AU90">
        <v>21.81</v>
      </c>
      <c r="AV90">
        <v>37.96</v>
      </c>
      <c r="AW90">
        <v>96.65</v>
      </c>
      <c r="AX90">
        <v>190.99</v>
      </c>
      <c r="AY90">
        <v>36.729999999999997</v>
      </c>
      <c r="AZ90">
        <v>1.45</v>
      </c>
      <c r="BA90">
        <v>49.77</v>
      </c>
      <c r="BB90">
        <v>0</v>
      </c>
      <c r="BC90">
        <v>0.77</v>
      </c>
      <c r="BD90">
        <v>0.41</v>
      </c>
      <c r="BE90">
        <v>0.52</v>
      </c>
      <c r="BF90">
        <v>0.97</v>
      </c>
      <c r="BG90">
        <v>0.97</v>
      </c>
      <c r="BH90">
        <v>1.01</v>
      </c>
      <c r="BI90">
        <v>0.82</v>
      </c>
      <c r="BJ90">
        <v>0.61</v>
      </c>
      <c r="BK90">
        <v>0.61</v>
      </c>
      <c r="BL90">
        <v>2.9</v>
      </c>
      <c r="BM90">
        <v>0</v>
      </c>
      <c r="BN90">
        <v>24.16</v>
      </c>
      <c r="BO90">
        <v>22.79</v>
      </c>
      <c r="BP90">
        <v>60.41</v>
      </c>
      <c r="BQ90">
        <v>232.93</v>
      </c>
      <c r="BR90">
        <v>75.010000000000005</v>
      </c>
      <c r="BS90">
        <v>25</v>
      </c>
      <c r="BT90">
        <v>0</v>
      </c>
      <c r="BU90">
        <v>0</v>
      </c>
    </row>
    <row r="91" spans="7:73">
      <c r="G91" t="s">
        <v>133</v>
      </c>
      <c r="H91" s="115">
        <v>1042.9199999999998</v>
      </c>
      <c r="I91" s="88">
        <v>351.51000000000005</v>
      </c>
      <c r="J91" s="88">
        <v>391.19000000000005</v>
      </c>
      <c r="K91" s="88">
        <v>0.97</v>
      </c>
      <c r="L91" s="88">
        <v>1.45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41.56</v>
      </c>
      <c r="X91">
        <v>2.9</v>
      </c>
      <c r="Y91">
        <v>13.05</v>
      </c>
      <c r="Z91">
        <v>8.16</v>
      </c>
      <c r="AA91">
        <v>28.53</v>
      </c>
      <c r="AB91">
        <v>0.97</v>
      </c>
      <c r="AC91">
        <v>0</v>
      </c>
      <c r="AD91">
        <v>75.03</v>
      </c>
      <c r="AE91">
        <v>152.22</v>
      </c>
      <c r="AF91">
        <v>55.46</v>
      </c>
      <c r="AG91">
        <v>25.01</v>
      </c>
      <c r="AH91">
        <v>54.37</v>
      </c>
      <c r="AI91">
        <v>18.489999999999998</v>
      </c>
      <c r="AJ91">
        <v>0</v>
      </c>
      <c r="AK91">
        <v>0.77</v>
      </c>
      <c r="AL91">
        <v>49.77</v>
      </c>
      <c r="AM91">
        <v>81.19</v>
      </c>
      <c r="AN91">
        <v>111.15</v>
      </c>
      <c r="AO91">
        <v>21.75</v>
      </c>
      <c r="AP91">
        <v>26.1</v>
      </c>
      <c r="AQ91">
        <v>14.5</v>
      </c>
      <c r="AR91">
        <v>14.5</v>
      </c>
      <c r="AS91">
        <v>27.5</v>
      </c>
      <c r="AT91">
        <v>67.25</v>
      </c>
      <c r="AU91">
        <v>21.81</v>
      </c>
      <c r="AV91">
        <v>37.96</v>
      </c>
      <c r="AW91">
        <v>96.65</v>
      </c>
      <c r="AX91">
        <v>190.99</v>
      </c>
      <c r="AY91">
        <v>36.729999999999997</v>
      </c>
      <c r="AZ91">
        <v>1.45</v>
      </c>
      <c r="BA91">
        <v>49.77</v>
      </c>
      <c r="BB91">
        <v>12.56</v>
      </c>
      <c r="BC91">
        <v>0.77</v>
      </c>
      <c r="BD91">
        <v>0.41</v>
      </c>
      <c r="BE91">
        <v>0.52</v>
      </c>
      <c r="BF91">
        <v>0.97</v>
      </c>
      <c r="BG91">
        <v>0.97</v>
      </c>
      <c r="BH91">
        <v>1.01</v>
      </c>
      <c r="BI91">
        <v>0.82</v>
      </c>
      <c r="BJ91">
        <v>0.61</v>
      </c>
      <c r="BK91">
        <v>0.61</v>
      </c>
      <c r="BL91">
        <v>2.9</v>
      </c>
      <c r="BM91">
        <v>0</v>
      </c>
      <c r="BN91">
        <v>24.16</v>
      </c>
      <c r="BO91">
        <v>22.79</v>
      </c>
      <c r="BP91">
        <v>60.41</v>
      </c>
      <c r="BQ91">
        <v>232.93</v>
      </c>
      <c r="BR91">
        <v>75.010000000000005</v>
      </c>
      <c r="BS91">
        <v>25</v>
      </c>
      <c r="BT91">
        <v>0</v>
      </c>
      <c r="BU91">
        <v>0</v>
      </c>
    </row>
    <row r="92" spans="7:73">
      <c r="G92" t="s">
        <v>134</v>
      </c>
      <c r="H92" s="115">
        <v>1047.7599999999998</v>
      </c>
      <c r="I92" s="88">
        <v>351.51000000000005</v>
      </c>
      <c r="J92" s="88">
        <v>391.19000000000005</v>
      </c>
      <c r="K92" s="88">
        <v>0.97</v>
      </c>
      <c r="L92" s="88">
        <v>1.45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41.56</v>
      </c>
      <c r="X92">
        <v>2.9</v>
      </c>
      <c r="Y92">
        <v>13.05</v>
      </c>
      <c r="Z92">
        <v>8.16</v>
      </c>
      <c r="AA92">
        <v>28.53</v>
      </c>
      <c r="AB92">
        <v>0.97</v>
      </c>
      <c r="AC92">
        <v>0</v>
      </c>
      <c r="AD92">
        <v>75.03</v>
      </c>
      <c r="AE92">
        <v>152.22</v>
      </c>
      <c r="AF92">
        <v>55.46</v>
      </c>
      <c r="AG92">
        <v>25.01</v>
      </c>
      <c r="AH92">
        <v>54.37</v>
      </c>
      <c r="AI92">
        <v>18.489999999999998</v>
      </c>
      <c r="AJ92">
        <v>0</v>
      </c>
      <c r="AK92">
        <v>0.77</v>
      </c>
      <c r="AL92">
        <v>49.77</v>
      </c>
      <c r="AM92">
        <v>81.19</v>
      </c>
      <c r="AN92">
        <v>111.15</v>
      </c>
      <c r="AO92">
        <v>21.75</v>
      </c>
      <c r="AP92">
        <v>26.1</v>
      </c>
      <c r="AQ92">
        <v>14.5</v>
      </c>
      <c r="AR92">
        <v>14.5</v>
      </c>
      <c r="AS92">
        <v>27.5</v>
      </c>
      <c r="AT92">
        <v>67.25</v>
      </c>
      <c r="AU92">
        <v>21.81</v>
      </c>
      <c r="AV92">
        <v>37.96</v>
      </c>
      <c r="AW92">
        <v>96.65</v>
      </c>
      <c r="AX92">
        <v>190.99</v>
      </c>
      <c r="AY92">
        <v>36.729999999999997</v>
      </c>
      <c r="AZ92">
        <v>1.45</v>
      </c>
      <c r="BA92">
        <v>49.77</v>
      </c>
      <c r="BB92">
        <v>17.399999999999999</v>
      </c>
      <c r="BC92">
        <v>0.77</v>
      </c>
      <c r="BD92">
        <v>0.41</v>
      </c>
      <c r="BE92">
        <v>0.52</v>
      </c>
      <c r="BF92">
        <v>0.97</v>
      </c>
      <c r="BG92">
        <v>0.97</v>
      </c>
      <c r="BH92">
        <v>1.01</v>
      </c>
      <c r="BI92">
        <v>0.82</v>
      </c>
      <c r="BJ92">
        <v>0.61</v>
      </c>
      <c r="BK92">
        <v>0.61</v>
      </c>
      <c r="BL92">
        <v>2.9</v>
      </c>
      <c r="BM92">
        <v>0</v>
      </c>
      <c r="BN92">
        <v>24.16</v>
      </c>
      <c r="BO92">
        <v>22.79</v>
      </c>
      <c r="BP92">
        <v>60.41</v>
      </c>
      <c r="BQ92">
        <v>232.93</v>
      </c>
      <c r="BR92">
        <v>75.010000000000005</v>
      </c>
      <c r="BS92">
        <v>25</v>
      </c>
      <c r="BT92">
        <v>0</v>
      </c>
      <c r="BU92">
        <v>0</v>
      </c>
    </row>
    <row r="93" spans="7:73">
      <c r="G93" t="s">
        <v>135</v>
      </c>
      <c r="H93" s="115">
        <v>1062.2499999999998</v>
      </c>
      <c r="I93" s="88">
        <v>351.51000000000005</v>
      </c>
      <c r="J93" s="88">
        <v>391.19000000000005</v>
      </c>
      <c r="K93" s="88">
        <v>0.97</v>
      </c>
      <c r="L93" s="88">
        <v>1.45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41.56</v>
      </c>
      <c r="X93">
        <v>2.9</v>
      </c>
      <c r="Y93">
        <v>13.05</v>
      </c>
      <c r="Z93">
        <v>8.16</v>
      </c>
      <c r="AA93">
        <v>28.53</v>
      </c>
      <c r="AB93">
        <v>0.97</v>
      </c>
      <c r="AC93">
        <v>0</v>
      </c>
      <c r="AD93">
        <v>75.03</v>
      </c>
      <c r="AE93">
        <v>152.22</v>
      </c>
      <c r="AF93">
        <v>55.46</v>
      </c>
      <c r="AG93">
        <v>25.01</v>
      </c>
      <c r="AH93">
        <v>54.37</v>
      </c>
      <c r="AI93">
        <v>18.489999999999998</v>
      </c>
      <c r="AJ93">
        <v>0</v>
      </c>
      <c r="AK93">
        <v>0.77</v>
      </c>
      <c r="AL93">
        <v>49.77</v>
      </c>
      <c r="AM93">
        <v>81.19</v>
      </c>
      <c r="AN93">
        <v>111.15</v>
      </c>
      <c r="AO93">
        <v>21.75</v>
      </c>
      <c r="AP93">
        <v>26.1</v>
      </c>
      <c r="AQ93">
        <v>14.5</v>
      </c>
      <c r="AR93">
        <v>14.5</v>
      </c>
      <c r="AS93">
        <v>27.5</v>
      </c>
      <c r="AT93">
        <v>67.25</v>
      </c>
      <c r="AU93">
        <v>21.81</v>
      </c>
      <c r="AV93">
        <v>37.96</v>
      </c>
      <c r="AW93">
        <v>96.65</v>
      </c>
      <c r="AX93">
        <v>190.99</v>
      </c>
      <c r="AY93">
        <v>36.729999999999997</v>
      </c>
      <c r="AZ93">
        <v>1.45</v>
      </c>
      <c r="BA93">
        <v>49.77</v>
      </c>
      <c r="BB93">
        <v>31.89</v>
      </c>
      <c r="BC93">
        <v>0.77</v>
      </c>
      <c r="BD93">
        <v>0.41</v>
      </c>
      <c r="BE93">
        <v>0.52</v>
      </c>
      <c r="BF93">
        <v>0.97</v>
      </c>
      <c r="BG93">
        <v>0.97</v>
      </c>
      <c r="BH93">
        <v>1.01</v>
      </c>
      <c r="BI93">
        <v>0.82</v>
      </c>
      <c r="BJ93">
        <v>0.61</v>
      </c>
      <c r="BK93">
        <v>0.61</v>
      </c>
      <c r="BL93">
        <v>2.9</v>
      </c>
      <c r="BM93">
        <v>0</v>
      </c>
      <c r="BN93">
        <v>24.16</v>
      </c>
      <c r="BO93">
        <v>22.79</v>
      </c>
      <c r="BP93">
        <v>60.41</v>
      </c>
      <c r="BQ93">
        <v>232.93</v>
      </c>
      <c r="BR93">
        <v>75.010000000000005</v>
      </c>
      <c r="BS93">
        <v>25</v>
      </c>
      <c r="BT93">
        <v>0</v>
      </c>
      <c r="BU93">
        <v>0</v>
      </c>
    </row>
    <row r="94" spans="7:73">
      <c r="G94" t="s">
        <v>136</v>
      </c>
      <c r="H94" s="115">
        <v>1071.9199999999998</v>
      </c>
      <c r="I94" s="88">
        <v>351.51000000000005</v>
      </c>
      <c r="J94" s="88">
        <v>391.19000000000005</v>
      </c>
      <c r="K94" s="88">
        <v>0.97</v>
      </c>
      <c r="L94" s="88">
        <v>1.45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41.56</v>
      </c>
      <c r="X94">
        <v>2.9</v>
      </c>
      <c r="Y94">
        <v>13.05</v>
      </c>
      <c r="Z94">
        <v>8.16</v>
      </c>
      <c r="AA94">
        <v>28.53</v>
      </c>
      <c r="AB94">
        <v>0.97</v>
      </c>
      <c r="AC94">
        <v>0</v>
      </c>
      <c r="AD94">
        <v>75.03</v>
      </c>
      <c r="AE94">
        <v>152.22</v>
      </c>
      <c r="AF94">
        <v>55.46</v>
      </c>
      <c r="AG94">
        <v>25.01</v>
      </c>
      <c r="AH94">
        <v>54.37</v>
      </c>
      <c r="AI94">
        <v>18.489999999999998</v>
      </c>
      <c r="AJ94">
        <v>0</v>
      </c>
      <c r="AK94">
        <v>0.77</v>
      </c>
      <c r="AL94">
        <v>49.77</v>
      </c>
      <c r="AM94">
        <v>81.19</v>
      </c>
      <c r="AN94">
        <v>111.15</v>
      </c>
      <c r="AO94">
        <v>21.75</v>
      </c>
      <c r="AP94">
        <v>26.1</v>
      </c>
      <c r="AQ94">
        <v>14.5</v>
      </c>
      <c r="AR94">
        <v>14.5</v>
      </c>
      <c r="AS94">
        <v>27.5</v>
      </c>
      <c r="AT94">
        <v>67.25</v>
      </c>
      <c r="AU94">
        <v>21.81</v>
      </c>
      <c r="AV94">
        <v>37.96</v>
      </c>
      <c r="AW94">
        <v>96.65</v>
      </c>
      <c r="AX94">
        <v>190.99</v>
      </c>
      <c r="AY94">
        <v>36.729999999999997</v>
      </c>
      <c r="AZ94">
        <v>1.45</v>
      </c>
      <c r="BA94">
        <v>49.77</v>
      </c>
      <c r="BB94">
        <v>41.56</v>
      </c>
      <c r="BC94">
        <v>0.77</v>
      </c>
      <c r="BD94">
        <v>0.41</v>
      </c>
      <c r="BE94">
        <v>0.52</v>
      </c>
      <c r="BF94">
        <v>0.97</v>
      </c>
      <c r="BG94">
        <v>0.97</v>
      </c>
      <c r="BH94">
        <v>1.01</v>
      </c>
      <c r="BI94">
        <v>0.82</v>
      </c>
      <c r="BJ94">
        <v>0.61</v>
      </c>
      <c r="BK94">
        <v>0.61</v>
      </c>
      <c r="BL94">
        <v>2.9</v>
      </c>
      <c r="BM94">
        <v>0</v>
      </c>
      <c r="BN94">
        <v>24.16</v>
      </c>
      <c r="BO94">
        <v>22.79</v>
      </c>
      <c r="BP94">
        <v>60.41</v>
      </c>
      <c r="BQ94">
        <v>232.93</v>
      </c>
      <c r="BR94">
        <v>75.010000000000005</v>
      </c>
      <c r="BS94">
        <v>25</v>
      </c>
      <c r="BT94">
        <v>0</v>
      </c>
      <c r="BU94">
        <v>0</v>
      </c>
    </row>
    <row r="95" spans="7:73">
      <c r="G95" t="s">
        <v>137</v>
      </c>
      <c r="H95" s="115">
        <v>1071.9199999999998</v>
      </c>
      <c r="I95" s="88">
        <v>351.47</v>
      </c>
      <c r="J95" s="88">
        <v>391.19000000000005</v>
      </c>
      <c r="K95" s="88">
        <v>0.97</v>
      </c>
      <c r="L95" s="88">
        <v>1.45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41.56</v>
      </c>
      <c r="X95">
        <v>2.9</v>
      </c>
      <c r="Y95">
        <v>13.05</v>
      </c>
      <c r="Z95">
        <v>8.16</v>
      </c>
      <c r="AA95">
        <v>28.53</v>
      </c>
      <c r="AB95">
        <v>0.97</v>
      </c>
      <c r="AC95">
        <v>0</v>
      </c>
      <c r="AD95">
        <v>75.03</v>
      </c>
      <c r="AE95">
        <v>152.22</v>
      </c>
      <c r="AF95">
        <v>55.46</v>
      </c>
      <c r="AG95">
        <v>25.01</v>
      </c>
      <c r="AH95">
        <v>54.37</v>
      </c>
      <c r="AI95">
        <v>18.489999999999998</v>
      </c>
      <c r="AJ95">
        <v>0</v>
      </c>
      <c r="AK95">
        <v>0.77</v>
      </c>
      <c r="AL95">
        <v>49.77</v>
      </c>
      <c r="AM95">
        <v>81.19</v>
      </c>
      <c r="AN95">
        <v>111.15</v>
      </c>
      <c r="AO95">
        <v>21.75</v>
      </c>
      <c r="AP95">
        <v>26.1</v>
      </c>
      <c r="AQ95">
        <v>14.5</v>
      </c>
      <c r="AR95">
        <v>14.5</v>
      </c>
      <c r="AS95">
        <v>27.5</v>
      </c>
      <c r="AT95">
        <v>67.25</v>
      </c>
      <c r="AU95">
        <v>21.81</v>
      </c>
      <c r="AV95">
        <v>37.96</v>
      </c>
      <c r="AW95">
        <v>96.65</v>
      </c>
      <c r="AX95">
        <v>190.99</v>
      </c>
      <c r="AY95">
        <v>36.729999999999997</v>
      </c>
      <c r="AZ95">
        <v>1.45</v>
      </c>
      <c r="BA95">
        <v>49.77</v>
      </c>
      <c r="BB95">
        <v>41.56</v>
      </c>
      <c r="BC95">
        <v>0.77</v>
      </c>
      <c r="BD95">
        <v>0.41</v>
      </c>
      <c r="BE95">
        <v>0.52</v>
      </c>
      <c r="BF95">
        <v>0.97</v>
      </c>
      <c r="BG95">
        <v>0.93</v>
      </c>
      <c r="BH95">
        <v>1.01</v>
      </c>
      <c r="BI95">
        <v>0.82</v>
      </c>
      <c r="BJ95">
        <v>0.61</v>
      </c>
      <c r="BK95">
        <v>0.61</v>
      </c>
      <c r="BL95">
        <v>2.9</v>
      </c>
      <c r="BM95">
        <v>0</v>
      </c>
      <c r="BN95">
        <v>24.16</v>
      </c>
      <c r="BO95">
        <v>22.79</v>
      </c>
      <c r="BP95">
        <v>60.41</v>
      </c>
      <c r="BQ95">
        <v>232.93</v>
      </c>
      <c r="BR95">
        <v>75.010000000000005</v>
      </c>
      <c r="BS95">
        <v>25</v>
      </c>
      <c r="BT95">
        <v>0</v>
      </c>
      <c r="BU95">
        <v>0</v>
      </c>
    </row>
    <row r="96" spans="7:73">
      <c r="G96" t="s">
        <v>138</v>
      </c>
      <c r="H96" s="115">
        <v>1071.9199999999998</v>
      </c>
      <c r="I96" s="88">
        <v>351.47</v>
      </c>
      <c r="J96" s="88">
        <v>391.19000000000005</v>
      </c>
      <c r="K96" s="88">
        <v>0.97</v>
      </c>
      <c r="L96" s="88">
        <v>1.45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41.56</v>
      </c>
      <c r="X96">
        <v>2.9</v>
      </c>
      <c r="Y96">
        <v>13.05</v>
      </c>
      <c r="Z96">
        <v>8.16</v>
      </c>
      <c r="AA96">
        <v>28.53</v>
      </c>
      <c r="AB96">
        <v>0.97</v>
      </c>
      <c r="AC96">
        <v>0</v>
      </c>
      <c r="AD96">
        <v>75.03</v>
      </c>
      <c r="AE96">
        <v>152.22</v>
      </c>
      <c r="AF96">
        <v>55.46</v>
      </c>
      <c r="AG96">
        <v>25.01</v>
      </c>
      <c r="AH96">
        <v>54.37</v>
      </c>
      <c r="AI96">
        <v>18.489999999999998</v>
      </c>
      <c r="AJ96">
        <v>0</v>
      </c>
      <c r="AK96">
        <v>0.77</v>
      </c>
      <c r="AL96">
        <v>49.77</v>
      </c>
      <c r="AM96">
        <v>81.19</v>
      </c>
      <c r="AN96">
        <v>111.15</v>
      </c>
      <c r="AO96">
        <v>21.75</v>
      </c>
      <c r="AP96">
        <v>26.1</v>
      </c>
      <c r="AQ96">
        <v>14.5</v>
      </c>
      <c r="AR96">
        <v>14.5</v>
      </c>
      <c r="AS96">
        <v>27.5</v>
      </c>
      <c r="AT96">
        <v>67.25</v>
      </c>
      <c r="AU96">
        <v>21.81</v>
      </c>
      <c r="AV96">
        <v>37.96</v>
      </c>
      <c r="AW96">
        <v>96.65</v>
      </c>
      <c r="AX96">
        <v>190.99</v>
      </c>
      <c r="AY96">
        <v>36.729999999999997</v>
      </c>
      <c r="AZ96">
        <v>1.45</v>
      </c>
      <c r="BA96">
        <v>49.77</v>
      </c>
      <c r="BB96">
        <v>41.56</v>
      </c>
      <c r="BC96">
        <v>0.77</v>
      </c>
      <c r="BD96">
        <v>0.41</v>
      </c>
      <c r="BE96">
        <v>0.52</v>
      </c>
      <c r="BF96">
        <v>0.97</v>
      </c>
      <c r="BG96">
        <v>0.93</v>
      </c>
      <c r="BH96">
        <v>1.01</v>
      </c>
      <c r="BI96">
        <v>0.82</v>
      </c>
      <c r="BJ96">
        <v>0.61</v>
      </c>
      <c r="BK96">
        <v>0.61</v>
      </c>
      <c r="BL96">
        <v>2.9</v>
      </c>
      <c r="BM96">
        <v>0</v>
      </c>
      <c r="BN96">
        <v>24.16</v>
      </c>
      <c r="BO96">
        <v>22.79</v>
      </c>
      <c r="BP96">
        <v>60.41</v>
      </c>
      <c r="BQ96">
        <v>232.93</v>
      </c>
      <c r="BR96">
        <v>75.010000000000005</v>
      </c>
      <c r="BS96">
        <v>25</v>
      </c>
      <c r="BT96">
        <v>0</v>
      </c>
      <c r="BU96">
        <v>0</v>
      </c>
    </row>
    <row r="97" spans="1:133">
      <c r="G97" t="s">
        <v>139</v>
      </c>
      <c r="H97" s="115">
        <v>1071.9199999999998</v>
      </c>
      <c r="I97" s="88">
        <v>351.47</v>
      </c>
      <c r="J97" s="88">
        <v>391.19000000000005</v>
      </c>
      <c r="K97" s="88">
        <v>0.97</v>
      </c>
      <c r="L97" s="88">
        <v>1.45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41.56</v>
      </c>
      <c r="X97">
        <v>2.9</v>
      </c>
      <c r="Y97">
        <v>13.05</v>
      </c>
      <c r="Z97">
        <v>8.16</v>
      </c>
      <c r="AA97">
        <v>28.53</v>
      </c>
      <c r="AB97">
        <v>0.97</v>
      </c>
      <c r="AC97">
        <v>0</v>
      </c>
      <c r="AD97">
        <v>75.03</v>
      </c>
      <c r="AE97">
        <v>152.22</v>
      </c>
      <c r="AF97">
        <v>55.46</v>
      </c>
      <c r="AG97">
        <v>25.01</v>
      </c>
      <c r="AH97">
        <v>54.37</v>
      </c>
      <c r="AI97">
        <v>18.489999999999998</v>
      </c>
      <c r="AJ97">
        <v>0</v>
      </c>
      <c r="AK97">
        <v>0.77</v>
      </c>
      <c r="AL97">
        <v>49.77</v>
      </c>
      <c r="AM97">
        <v>81.19</v>
      </c>
      <c r="AN97">
        <v>111.15</v>
      </c>
      <c r="AO97">
        <v>21.75</v>
      </c>
      <c r="AP97">
        <v>26.1</v>
      </c>
      <c r="AQ97">
        <v>14.5</v>
      </c>
      <c r="AR97">
        <v>14.5</v>
      </c>
      <c r="AS97">
        <v>27.5</v>
      </c>
      <c r="AT97">
        <v>67.25</v>
      </c>
      <c r="AU97">
        <v>21.81</v>
      </c>
      <c r="AV97">
        <v>37.96</v>
      </c>
      <c r="AW97">
        <v>96.65</v>
      </c>
      <c r="AX97">
        <v>190.99</v>
      </c>
      <c r="AY97">
        <v>36.729999999999997</v>
      </c>
      <c r="AZ97">
        <v>1.45</v>
      </c>
      <c r="BA97">
        <v>49.77</v>
      </c>
      <c r="BB97">
        <v>41.56</v>
      </c>
      <c r="BC97">
        <v>0.77</v>
      </c>
      <c r="BD97">
        <v>0.41</v>
      </c>
      <c r="BE97">
        <v>0.52</v>
      </c>
      <c r="BF97">
        <v>0.97</v>
      </c>
      <c r="BG97">
        <v>0.93</v>
      </c>
      <c r="BH97">
        <v>1.01</v>
      </c>
      <c r="BI97">
        <v>0.82</v>
      </c>
      <c r="BJ97">
        <v>0.61</v>
      </c>
      <c r="BK97">
        <v>0.61</v>
      </c>
      <c r="BL97">
        <v>2.9</v>
      </c>
      <c r="BM97">
        <v>0</v>
      </c>
      <c r="BN97">
        <v>24.16</v>
      </c>
      <c r="BO97">
        <v>22.79</v>
      </c>
      <c r="BP97">
        <v>60.41</v>
      </c>
      <c r="BQ97">
        <v>232.93</v>
      </c>
      <c r="BR97">
        <v>75.010000000000005</v>
      </c>
      <c r="BS97">
        <v>25</v>
      </c>
      <c r="BT97">
        <v>0</v>
      </c>
      <c r="BU97">
        <v>0</v>
      </c>
    </row>
    <row r="98" spans="1:133">
      <c r="G98" t="s">
        <v>140</v>
      </c>
      <c r="H98" s="115">
        <v>1071.9199999999998</v>
      </c>
      <c r="I98" s="88">
        <v>351.47</v>
      </c>
      <c r="J98" s="88">
        <v>391.19000000000005</v>
      </c>
      <c r="K98" s="88">
        <v>0.97</v>
      </c>
      <c r="L98" s="88">
        <v>1.45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41.56</v>
      </c>
      <c r="X98">
        <v>2.9</v>
      </c>
      <c r="Y98">
        <v>13.05</v>
      </c>
      <c r="Z98">
        <v>8.16</v>
      </c>
      <c r="AA98">
        <v>28.53</v>
      </c>
      <c r="AB98">
        <v>0.97</v>
      </c>
      <c r="AC98">
        <v>0</v>
      </c>
      <c r="AD98">
        <v>75.03</v>
      </c>
      <c r="AE98">
        <v>152.22</v>
      </c>
      <c r="AF98">
        <v>55.46</v>
      </c>
      <c r="AG98">
        <v>25.01</v>
      </c>
      <c r="AH98">
        <v>54.37</v>
      </c>
      <c r="AI98">
        <v>18.489999999999998</v>
      </c>
      <c r="AJ98">
        <v>0</v>
      </c>
      <c r="AK98">
        <v>0.77</v>
      </c>
      <c r="AL98">
        <v>49.77</v>
      </c>
      <c r="AM98">
        <v>81.19</v>
      </c>
      <c r="AN98">
        <v>111.15</v>
      </c>
      <c r="AO98">
        <v>21.75</v>
      </c>
      <c r="AP98">
        <v>26.1</v>
      </c>
      <c r="AQ98">
        <v>14.5</v>
      </c>
      <c r="AR98">
        <v>14.5</v>
      </c>
      <c r="AS98">
        <v>27.5</v>
      </c>
      <c r="AT98">
        <v>67.25</v>
      </c>
      <c r="AU98">
        <v>21.81</v>
      </c>
      <c r="AV98">
        <v>37.96</v>
      </c>
      <c r="AW98">
        <v>96.65</v>
      </c>
      <c r="AX98">
        <v>190.99</v>
      </c>
      <c r="AY98">
        <v>36.729999999999997</v>
      </c>
      <c r="AZ98">
        <v>1.45</v>
      </c>
      <c r="BA98">
        <v>49.77</v>
      </c>
      <c r="BB98">
        <v>41.56</v>
      </c>
      <c r="BC98">
        <v>0.77</v>
      </c>
      <c r="BD98">
        <v>0.41</v>
      </c>
      <c r="BE98">
        <v>0.52</v>
      </c>
      <c r="BF98">
        <v>0.97</v>
      </c>
      <c r="BG98">
        <v>0.93</v>
      </c>
      <c r="BH98">
        <v>1.01</v>
      </c>
      <c r="BI98">
        <v>0.82</v>
      </c>
      <c r="BJ98">
        <v>0.61</v>
      </c>
      <c r="BK98">
        <v>0.61</v>
      </c>
      <c r="BL98">
        <v>2.9</v>
      </c>
      <c r="BM98">
        <v>0</v>
      </c>
      <c r="BN98">
        <v>24.16</v>
      </c>
      <c r="BO98">
        <v>22.79</v>
      </c>
      <c r="BP98">
        <v>60.41</v>
      </c>
      <c r="BQ98">
        <v>232.93</v>
      </c>
      <c r="BR98">
        <v>75.010000000000005</v>
      </c>
      <c r="BS98">
        <v>25</v>
      </c>
      <c r="BT98">
        <v>0</v>
      </c>
      <c r="BU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18.163562499999994</v>
      </c>
      <c r="I99" s="111">
        <f t="shared" ref="I99:BU99" si="1">SUM(I3:I98)/4000</f>
        <v>7.2363049999999927</v>
      </c>
      <c r="J99" s="111">
        <f t="shared" si="1"/>
        <v>9.3874000000000031</v>
      </c>
      <c r="K99" s="111">
        <f t="shared" si="1"/>
        <v>0.19725000000000006</v>
      </c>
      <c r="L99" s="111">
        <f t="shared" si="1"/>
        <v>5.510999999999984E-2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0.99743999999999888</v>
      </c>
      <c r="X99">
        <f t="shared" si="1"/>
        <v>6.9600000000000037E-2</v>
      </c>
      <c r="Y99">
        <f t="shared" si="1"/>
        <v>0.31203999999999954</v>
      </c>
      <c r="Z99">
        <f t="shared" si="1"/>
        <v>0.21012000000000014</v>
      </c>
      <c r="AA99">
        <f t="shared" si="1"/>
        <v>0.68472000000000077</v>
      </c>
      <c r="AB99">
        <f t="shared" si="1"/>
        <v>2.3279999999999981E-2</v>
      </c>
      <c r="AC99">
        <f t="shared" si="1"/>
        <v>0.49299999999999999</v>
      </c>
      <c r="AD99">
        <f t="shared" si="1"/>
        <v>0.60024000000000011</v>
      </c>
      <c r="AE99">
        <f t="shared" si="1"/>
        <v>3.6532799999999943</v>
      </c>
      <c r="AF99">
        <f t="shared" si="1"/>
        <v>0.44368000000000019</v>
      </c>
      <c r="AG99">
        <f t="shared" si="1"/>
        <v>0.20007999999999995</v>
      </c>
      <c r="AH99">
        <f t="shared" si="1"/>
        <v>1.304879999999998</v>
      </c>
      <c r="AI99">
        <f t="shared" si="1"/>
        <v>0.14792000000000005</v>
      </c>
      <c r="AJ99">
        <f t="shared" si="1"/>
        <v>0.17397000000000001</v>
      </c>
      <c r="AK99">
        <f t="shared" si="1"/>
        <v>1.8599999999999992E-2</v>
      </c>
      <c r="AL99">
        <f t="shared" si="1"/>
        <v>1.1944800000000011</v>
      </c>
      <c r="AM99">
        <f t="shared" si="1"/>
        <v>1.9485599999999961</v>
      </c>
      <c r="AN99">
        <f t="shared" si="1"/>
        <v>0.55575000000000019</v>
      </c>
      <c r="AO99">
        <f t="shared" si="1"/>
        <v>0.52200000000000002</v>
      </c>
      <c r="AP99">
        <f t="shared" si="1"/>
        <v>0.14282500000000004</v>
      </c>
      <c r="AQ99">
        <f t="shared" si="1"/>
        <v>0.1305</v>
      </c>
      <c r="AR99">
        <f t="shared" si="1"/>
        <v>0.34799999999999998</v>
      </c>
      <c r="AS99">
        <f t="shared" si="1"/>
        <v>0.66</v>
      </c>
      <c r="AT99">
        <f t="shared" si="1"/>
        <v>1.0899699999999977</v>
      </c>
      <c r="AU99">
        <f t="shared" si="1"/>
        <v>0.52343999999999902</v>
      </c>
      <c r="AV99">
        <f t="shared" si="1"/>
        <v>0.91104000000000063</v>
      </c>
      <c r="AW99">
        <f t="shared" si="1"/>
        <v>2.3195999999999959</v>
      </c>
      <c r="AX99">
        <f t="shared" si="1"/>
        <v>4.5837599999999998</v>
      </c>
      <c r="AY99">
        <f t="shared" si="1"/>
        <v>0.8815200000000003</v>
      </c>
      <c r="AZ99">
        <f t="shared" si="1"/>
        <v>5.510999999999984E-2</v>
      </c>
      <c r="BA99">
        <f t="shared" si="1"/>
        <v>1.1944800000000011</v>
      </c>
      <c r="BB99">
        <f t="shared" si="1"/>
        <v>0.19209249999999997</v>
      </c>
      <c r="BC99">
        <f t="shared" si="1"/>
        <v>2.0879999999999971E-2</v>
      </c>
      <c r="BD99">
        <f t="shared" si="1"/>
        <v>9.8399999999999876E-3</v>
      </c>
      <c r="BE99">
        <f t="shared" si="1"/>
        <v>1.2480000000000022E-2</v>
      </c>
      <c r="BF99">
        <f t="shared" si="1"/>
        <v>2.3279999999999981E-2</v>
      </c>
      <c r="BG99">
        <f t="shared" si="1"/>
        <v>2.2259999999999988E-2</v>
      </c>
      <c r="BH99">
        <f t="shared" si="1"/>
        <v>2.4240000000000029E-2</v>
      </c>
      <c r="BI99">
        <f t="shared" si="1"/>
        <v>2.1829999999999971E-2</v>
      </c>
      <c r="BJ99">
        <f t="shared" si="1"/>
        <v>1.463999999999999E-2</v>
      </c>
      <c r="BK99">
        <f t="shared" si="1"/>
        <v>1.4199999999999989E-2</v>
      </c>
      <c r="BL99">
        <f t="shared" si="1"/>
        <v>3.1900000000000026E-2</v>
      </c>
      <c r="BM99">
        <f t="shared" si="1"/>
        <v>3.7700000000000032E-2</v>
      </c>
      <c r="BN99">
        <f t="shared" si="1"/>
        <v>0.57984000000000036</v>
      </c>
      <c r="BO99">
        <f t="shared" si="1"/>
        <v>0.54695999999999945</v>
      </c>
      <c r="BP99">
        <f t="shared" si="1"/>
        <v>2.3351199999999981</v>
      </c>
      <c r="BQ99">
        <f t="shared" si="1"/>
        <v>1.5628550000000003</v>
      </c>
      <c r="BR99">
        <f t="shared" si="1"/>
        <v>1.8002400000000036</v>
      </c>
      <c r="BS99">
        <f t="shared" si="1"/>
        <v>0.6</v>
      </c>
      <c r="BT99">
        <f t="shared" si="1"/>
        <v>0.5567700000000001</v>
      </c>
      <c r="BU99">
        <f t="shared" si="1"/>
        <v>0.23861500000000008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2022-07-27T05:14:45Z</dcterms:modified>
</cp:coreProperties>
</file>